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OORDLEN\Data\METODISTI\Новости\2026\Октябрь\16.10.26\для сайта раздел ТФОМС РБ\"/>
    </mc:Choice>
  </mc:AlternateContent>
  <bookViews>
    <workbookView xWindow="0" yWindow="0" windowWidth="28800" windowHeight="11430"/>
  </bookViews>
  <sheets>
    <sheet name="9 м-в 2026" sheetId="1" r:id="rId1"/>
  </sheets>
  <definedNames>
    <definedName name="V_ц_1_10" localSheetId="0">'9 м-в 2026'!#REF!</definedName>
    <definedName name="V_ц_1_11" localSheetId="0">'9 м-в 2026'!#REF!</definedName>
    <definedName name="V_ц_1_12" localSheetId="0">'9 м-в 2026'!$G$7</definedName>
    <definedName name="V_ц_1_13" localSheetId="0">'9 м-в 2026'!#REF!</definedName>
    <definedName name="V_ц_1_9" localSheetId="0">'9 м-в 2026'!$F$7</definedName>
    <definedName name="V_ц_10_10" localSheetId="0">'9 м-в 2026'!#REF!</definedName>
    <definedName name="V_ц_10_11" localSheetId="0">'9 м-в 2026'!#REF!</definedName>
    <definedName name="V_ц_10_12" localSheetId="0">'9 м-в 2026'!$G$16</definedName>
    <definedName name="V_ц_10_13" localSheetId="0">'9 м-в 2026'!#REF!</definedName>
    <definedName name="V_ц_10_3" localSheetId="0">'9 м-в 2026'!$C$16</definedName>
    <definedName name="V_ц_10_4" localSheetId="0">'9 м-в 2026'!#REF!</definedName>
    <definedName name="V_ц_10_5" localSheetId="0">'9 м-в 2026'!#REF!</definedName>
    <definedName name="V_ц_10_6" localSheetId="0">'9 м-в 2026'!$D$16</definedName>
    <definedName name="V_ц_10_7" localSheetId="0">'9 м-в 2026'!#REF!</definedName>
    <definedName name="V_ц_10_8" localSheetId="0">'9 м-в 2026'!$E$16</definedName>
    <definedName name="V_ц_10_9" localSheetId="0">'9 м-в 2026'!$F$16</definedName>
    <definedName name="V_ц_11_10" localSheetId="0">'9 м-в 2026'!#REF!</definedName>
    <definedName name="V_ц_11_11" localSheetId="0">'9 м-в 2026'!#REF!</definedName>
    <definedName name="V_ц_11_12" localSheetId="0">'9 м-в 2026'!$G$17</definedName>
    <definedName name="V_ц_11_13" localSheetId="0">'9 м-в 2026'!#REF!</definedName>
    <definedName name="V_ц_11_3" localSheetId="0">'9 м-в 2026'!$C$17</definedName>
    <definedName name="V_ц_11_4" localSheetId="0">'9 м-в 2026'!#REF!</definedName>
    <definedName name="V_ц_11_5" localSheetId="0">'9 м-в 2026'!#REF!</definedName>
    <definedName name="V_ц_11_6" localSheetId="0">'9 м-в 2026'!$D$17</definedName>
    <definedName name="V_ц_11_7" localSheetId="0">'9 м-в 2026'!#REF!</definedName>
    <definedName name="V_ц_11_8" localSheetId="0">'9 м-в 2026'!$E$17</definedName>
    <definedName name="V_ц_11_9" localSheetId="0">'9 м-в 2026'!$F$17</definedName>
    <definedName name="V_ц_12_10" localSheetId="0">'9 м-в 2026'!#REF!</definedName>
    <definedName name="V_ц_12_11" localSheetId="0">'9 м-в 2026'!#REF!</definedName>
    <definedName name="V_ц_12_12" localSheetId="0">'9 м-в 2026'!$G$18</definedName>
    <definedName name="V_ц_12_13" localSheetId="0">'9 м-в 2026'!#REF!</definedName>
    <definedName name="V_ц_12_3" localSheetId="0">'9 м-в 2026'!$C$18</definedName>
    <definedName name="V_ц_12_4" localSheetId="0">'9 м-в 2026'!#REF!</definedName>
    <definedName name="V_ц_12_5" localSheetId="0">'9 м-в 2026'!#REF!</definedName>
    <definedName name="V_ц_12_6" localSheetId="0">'9 м-в 2026'!$D$18</definedName>
    <definedName name="V_ц_12_7" localSheetId="0">'9 м-в 2026'!#REF!</definedName>
    <definedName name="V_ц_12_8" localSheetId="0">'9 м-в 2026'!$E$18</definedName>
    <definedName name="V_ц_12_9" localSheetId="0">'9 м-в 2026'!$F$18</definedName>
    <definedName name="V_ц_13_10" localSheetId="0">'9 м-в 2026'!#REF!</definedName>
    <definedName name="V_ц_13_11" localSheetId="0">'9 м-в 2026'!#REF!</definedName>
    <definedName name="V_ц_13_12" localSheetId="0">'9 м-в 2026'!$G$19</definedName>
    <definedName name="V_ц_13_13" localSheetId="0">'9 м-в 2026'!#REF!</definedName>
    <definedName name="V_ц_13_3" localSheetId="0">'9 м-в 2026'!$C$19</definedName>
    <definedName name="V_ц_13_4" localSheetId="0">'9 м-в 2026'!#REF!</definedName>
    <definedName name="V_ц_13_5" localSheetId="0">'9 м-в 2026'!#REF!</definedName>
    <definedName name="V_ц_13_6" localSheetId="0">'9 м-в 2026'!$D$19</definedName>
    <definedName name="V_ц_13_7" localSheetId="0">'9 м-в 2026'!#REF!</definedName>
    <definedName name="V_ц_13_8" localSheetId="0">'9 м-в 2026'!$E$19</definedName>
    <definedName name="V_ц_13_9" localSheetId="0">'9 м-в 2026'!$F$19</definedName>
    <definedName name="V_ц_14_10" localSheetId="0">'9 м-в 2026'!#REF!</definedName>
    <definedName name="V_ц_14_11" localSheetId="0">'9 м-в 2026'!#REF!</definedName>
    <definedName name="V_ц_14_12" localSheetId="0">'9 м-в 2026'!$G$20</definedName>
    <definedName name="V_ц_14_13" localSheetId="0">'9 м-в 2026'!#REF!</definedName>
    <definedName name="V_ц_14_3" localSheetId="0">'9 м-в 2026'!$C$20</definedName>
    <definedName name="V_ц_14_4" localSheetId="0">'9 м-в 2026'!#REF!</definedName>
    <definedName name="V_ц_14_5" localSheetId="0">'9 м-в 2026'!#REF!</definedName>
    <definedName name="V_ц_14_6" localSheetId="0">'9 м-в 2026'!$D$20</definedName>
    <definedName name="V_ц_14_7" localSheetId="0">'9 м-в 2026'!#REF!</definedName>
    <definedName name="V_ц_14_8" localSheetId="0">'9 м-в 2026'!$E$20</definedName>
    <definedName name="V_ц_14_9" localSheetId="0">'9 м-в 2026'!$F$20</definedName>
    <definedName name="V_ц_15_10" localSheetId="0">'9 м-в 2026'!#REF!</definedName>
    <definedName name="V_ц_15_11" localSheetId="0">'9 м-в 2026'!#REF!</definedName>
    <definedName name="V_ц_15_12" localSheetId="0">'9 м-в 2026'!#REF!</definedName>
    <definedName name="V_ц_15_13" localSheetId="0">'9 м-в 2026'!#REF!</definedName>
    <definedName name="V_ц_15_3" localSheetId="0">'9 м-в 2026'!#REF!</definedName>
    <definedName name="V_ц_15_4" localSheetId="0">'9 м-в 2026'!#REF!</definedName>
    <definedName name="V_ц_15_5" localSheetId="0">'9 м-в 2026'!#REF!</definedName>
    <definedName name="V_ц_15_6" localSheetId="0">'9 м-в 2026'!#REF!</definedName>
    <definedName name="V_ц_15_7" localSheetId="0">'9 м-в 2026'!#REF!</definedName>
    <definedName name="V_ц_15_8" localSheetId="0">'9 м-в 2026'!#REF!</definedName>
    <definedName name="V_ц_15_9" localSheetId="0">'9 м-в 2026'!#REF!</definedName>
    <definedName name="V_ц_16_10" localSheetId="0">'9 м-в 2026'!#REF!</definedName>
    <definedName name="V_ц_16_11" localSheetId="0">'9 м-в 2026'!#REF!</definedName>
    <definedName name="V_ц_16_12" localSheetId="0">'9 м-в 2026'!$G$21</definedName>
    <definedName name="V_ц_16_13" localSheetId="0">'9 м-в 2026'!#REF!</definedName>
    <definedName name="V_ц_16_3" localSheetId="0">'9 м-в 2026'!$C$21</definedName>
    <definedName name="V_ц_16_4" localSheetId="0">'9 м-в 2026'!#REF!</definedName>
    <definedName name="V_ц_16_5" localSheetId="0">'9 м-в 2026'!#REF!</definedName>
    <definedName name="V_ц_16_6" localSheetId="0">'9 м-в 2026'!$D$21</definedName>
    <definedName name="V_ц_16_7" localSheetId="0">'9 м-в 2026'!#REF!</definedName>
    <definedName name="V_ц_16_8" localSheetId="0">'9 м-в 2026'!$E$21</definedName>
    <definedName name="V_ц_16_9" localSheetId="0">'9 м-в 2026'!$F$21</definedName>
    <definedName name="V_ц_17_10" localSheetId="0">'9 м-в 2026'!#REF!</definedName>
    <definedName name="V_ц_17_11" localSheetId="0">'9 м-в 2026'!#REF!</definedName>
    <definedName name="V_ц_17_12" localSheetId="0">'9 м-в 2026'!#REF!</definedName>
    <definedName name="V_ц_17_13" localSheetId="0">'9 м-в 2026'!#REF!</definedName>
    <definedName name="V_ц_17_3" localSheetId="0">'9 м-в 2026'!#REF!</definedName>
    <definedName name="V_ц_17_4" localSheetId="0">'9 м-в 2026'!#REF!</definedName>
    <definedName name="V_ц_17_5" localSheetId="0">'9 м-в 2026'!#REF!</definedName>
    <definedName name="V_ц_17_6" localSheetId="0">'9 м-в 2026'!#REF!</definedName>
    <definedName name="V_ц_17_7" localSheetId="0">'9 м-в 2026'!#REF!</definedName>
    <definedName name="V_ц_17_8" localSheetId="0">'9 м-в 2026'!#REF!</definedName>
    <definedName name="V_ц_17_9" localSheetId="0">'9 м-в 2026'!#REF!</definedName>
    <definedName name="V_ц_18_10" localSheetId="0">'9 м-в 2026'!#REF!</definedName>
    <definedName name="V_ц_18_11" localSheetId="0">'9 м-в 2026'!#REF!</definedName>
    <definedName name="V_ц_18_12" localSheetId="0">'9 м-в 2026'!$G$22</definedName>
    <definedName name="V_ц_18_13" localSheetId="0">'9 м-в 2026'!#REF!</definedName>
    <definedName name="V_ц_18_3" localSheetId="0">'9 м-в 2026'!$C$22</definedName>
    <definedName name="V_ц_18_4" localSheetId="0">'9 м-в 2026'!#REF!</definedName>
    <definedName name="V_ц_18_5" localSheetId="0">'9 м-в 2026'!#REF!</definedName>
    <definedName name="V_ц_18_6" localSheetId="0">'9 м-в 2026'!$D$22</definedName>
    <definedName name="V_ц_18_7" localSheetId="0">'9 м-в 2026'!#REF!</definedName>
    <definedName name="V_ц_18_8" localSheetId="0">'9 м-в 2026'!$E$22</definedName>
    <definedName name="V_ц_18_9" localSheetId="0">'9 м-в 2026'!$F$22</definedName>
    <definedName name="V_ц_19_10" localSheetId="0">'9 м-в 2026'!#REF!</definedName>
    <definedName name="V_ц_19_11" localSheetId="0">'9 м-в 2026'!#REF!</definedName>
    <definedName name="V_ц_19_12" localSheetId="0">'9 м-в 2026'!$G$23</definedName>
    <definedName name="V_ц_19_13" localSheetId="0">'9 м-в 2026'!#REF!</definedName>
    <definedName name="V_ц_19_3" localSheetId="0">'9 м-в 2026'!$C$23</definedName>
    <definedName name="V_ц_19_4" localSheetId="0">'9 м-в 2026'!#REF!</definedName>
    <definedName name="V_ц_19_5" localSheetId="0">'9 м-в 2026'!#REF!</definedName>
    <definedName name="V_ц_19_6" localSheetId="0">'9 м-в 2026'!$D$23</definedName>
    <definedName name="V_ц_19_7" localSheetId="0">'9 м-в 2026'!#REF!</definedName>
    <definedName name="V_ц_19_8" localSheetId="0">'9 м-в 2026'!$E$23</definedName>
    <definedName name="V_ц_19_9" localSheetId="0">'9 м-в 2026'!$F$23</definedName>
    <definedName name="V_ц_2_10" localSheetId="0">'9 м-в 2026'!#REF!</definedName>
    <definedName name="V_ц_2_11" localSheetId="0">'9 м-в 2026'!#REF!</definedName>
    <definedName name="V_ц_2_12" localSheetId="0">'9 м-в 2026'!$G$8</definedName>
    <definedName name="V_ц_2_13" localSheetId="0">'9 м-в 2026'!#REF!</definedName>
    <definedName name="V_ц_2_9" localSheetId="0">'9 м-в 2026'!$F$8</definedName>
    <definedName name="V_ц_20_10" localSheetId="0">'9 м-в 2026'!#REF!</definedName>
    <definedName name="V_ц_20_11" localSheetId="0">'9 м-в 2026'!#REF!</definedName>
    <definedName name="V_ц_20_12" localSheetId="0">'9 м-в 2026'!#REF!</definedName>
    <definedName name="V_ц_20_13" localSheetId="0">'9 м-в 2026'!#REF!</definedName>
    <definedName name="V_ц_20_3" localSheetId="0">'9 м-в 2026'!#REF!</definedName>
    <definedName name="V_ц_20_4" localSheetId="0">'9 м-в 2026'!#REF!</definedName>
    <definedName name="V_ц_20_5" localSheetId="0">'9 м-в 2026'!#REF!</definedName>
    <definedName name="V_ц_20_6" localSheetId="0">'9 м-в 2026'!#REF!</definedName>
    <definedName name="V_ц_20_7" localSheetId="0">'9 м-в 2026'!#REF!</definedName>
    <definedName name="V_ц_20_8" localSheetId="0">'9 м-в 2026'!#REF!</definedName>
    <definedName name="V_ц_20_9" localSheetId="0">'9 м-в 2026'!#REF!</definedName>
    <definedName name="V_ц_21_10" localSheetId="0">'9 м-в 2026'!#REF!</definedName>
    <definedName name="V_ц_21_11" localSheetId="0">'9 м-в 2026'!#REF!</definedName>
    <definedName name="V_ц_21_12" localSheetId="0">'9 м-в 2026'!#REF!</definedName>
    <definedName name="V_ц_21_13" localSheetId="0">'9 м-в 2026'!#REF!</definedName>
    <definedName name="V_ц_21_3" localSheetId="0">'9 м-в 2026'!#REF!</definedName>
    <definedName name="V_ц_21_4" localSheetId="0">'9 м-в 2026'!#REF!</definedName>
    <definedName name="V_ц_21_5" localSheetId="0">'9 м-в 2026'!#REF!</definedName>
    <definedName name="V_ц_21_6" localSheetId="0">'9 м-в 2026'!#REF!</definedName>
    <definedName name="V_ц_21_7" localSheetId="0">'9 м-в 2026'!#REF!</definedName>
    <definedName name="V_ц_21_8" localSheetId="0">'9 м-в 2026'!#REF!</definedName>
    <definedName name="V_ц_21_9" localSheetId="0">'9 м-в 2026'!#REF!</definedName>
    <definedName name="V_ц_22_10" localSheetId="0">'9 м-в 2026'!#REF!</definedName>
    <definedName name="V_ц_22_11" localSheetId="0">'9 м-в 2026'!#REF!</definedName>
    <definedName name="V_ц_22_12" localSheetId="0">'9 м-в 2026'!#REF!</definedName>
    <definedName name="V_ц_22_13" localSheetId="0">'9 м-в 2026'!#REF!</definedName>
    <definedName name="V_ц_22_3" localSheetId="0">'9 м-в 2026'!#REF!</definedName>
    <definedName name="V_ц_22_4" localSheetId="0">'9 м-в 2026'!#REF!</definedName>
    <definedName name="V_ц_22_5" localSheetId="0">'9 м-в 2026'!#REF!</definedName>
    <definedName name="V_ц_22_6" localSheetId="0">'9 м-в 2026'!#REF!</definedName>
    <definedName name="V_ц_22_7" localSheetId="0">'9 м-в 2026'!#REF!</definedName>
    <definedName name="V_ц_22_8" localSheetId="0">'9 м-в 2026'!#REF!</definedName>
    <definedName name="V_ц_22_9" localSheetId="0">'9 м-в 2026'!#REF!</definedName>
    <definedName name="V_ц_23_10" localSheetId="0">'9 м-в 2026'!#REF!</definedName>
    <definedName name="V_ц_23_11" localSheetId="0">'9 м-в 2026'!#REF!</definedName>
    <definedName name="V_ц_23_12" localSheetId="0">'9 м-в 2026'!#REF!</definedName>
    <definedName name="V_ц_23_13" localSheetId="0">'9 м-в 2026'!#REF!</definedName>
    <definedName name="V_ц_23_3" localSheetId="0">'9 м-в 2026'!#REF!</definedName>
    <definedName name="V_ц_23_4" localSheetId="0">'9 м-в 2026'!#REF!</definedName>
    <definedName name="V_ц_23_5" localSheetId="0">'9 м-в 2026'!#REF!</definedName>
    <definedName name="V_ц_23_6" localSheetId="0">'9 м-в 2026'!#REF!</definedName>
    <definedName name="V_ц_23_7" localSheetId="0">'9 м-в 2026'!#REF!</definedName>
    <definedName name="V_ц_23_8" localSheetId="0">'9 м-в 2026'!#REF!</definedName>
    <definedName name="V_ц_23_9" localSheetId="0">'9 м-в 2026'!#REF!</definedName>
    <definedName name="V_ц_25_10" localSheetId="0">'9 м-в 2026'!#REF!</definedName>
    <definedName name="V_ц_25_11" localSheetId="0">'9 м-в 2026'!#REF!</definedName>
    <definedName name="V_ц_25_12" localSheetId="0">'9 м-в 2026'!#REF!</definedName>
    <definedName name="V_ц_25_13" localSheetId="0">'9 м-в 2026'!#REF!</definedName>
    <definedName name="V_ц_25_3" localSheetId="0">'9 м-в 2026'!#REF!</definedName>
    <definedName name="V_ц_25_4" localSheetId="0">'9 м-в 2026'!#REF!</definedName>
    <definedName name="V_ц_25_5" localSheetId="0">'9 м-в 2026'!#REF!</definedName>
    <definedName name="V_ц_25_6" localSheetId="0">'9 м-в 2026'!#REF!</definedName>
    <definedName name="V_ц_25_7" localSheetId="0">'9 м-в 2026'!#REF!</definedName>
    <definedName name="V_ц_25_8" localSheetId="0">'9 м-в 2026'!#REF!</definedName>
    <definedName name="V_ц_25_9" localSheetId="0">'9 м-в 2026'!#REF!</definedName>
    <definedName name="V_ц_26_10" localSheetId="0">'9 м-в 2026'!#REF!</definedName>
    <definedName name="V_ц_26_11" localSheetId="0">'9 м-в 2026'!#REF!</definedName>
    <definedName name="V_ц_26_12" localSheetId="0">'9 м-в 2026'!$G$24</definedName>
    <definedName name="V_ц_26_13" localSheetId="0">'9 м-в 2026'!#REF!</definedName>
    <definedName name="V_ц_26_3" localSheetId="0">'9 м-в 2026'!$C$24</definedName>
    <definedName name="V_ц_26_4" localSheetId="0">'9 м-в 2026'!#REF!</definedName>
    <definedName name="V_ц_26_5" localSheetId="0">'9 м-в 2026'!#REF!</definedName>
    <definedName name="V_ц_26_6" localSheetId="0">'9 м-в 2026'!$D$24</definedName>
    <definedName name="V_ц_26_7" localSheetId="0">'9 м-в 2026'!#REF!</definedName>
    <definedName name="V_ц_26_8" localSheetId="0">'9 м-в 2026'!$E$24</definedName>
    <definedName name="V_ц_26_9" localSheetId="0">'9 м-в 2026'!$F$24</definedName>
    <definedName name="V_ц_27_10" localSheetId="0">'9 м-в 2026'!#REF!</definedName>
    <definedName name="V_ц_27_11" localSheetId="0">'9 м-в 2026'!#REF!</definedName>
    <definedName name="V_ц_27_12" localSheetId="0">'9 м-в 2026'!$G$25</definedName>
    <definedName name="V_ц_27_13" localSheetId="0">'9 м-в 2026'!#REF!</definedName>
    <definedName name="V_ц_27_3" localSheetId="0">'9 м-в 2026'!$C$25</definedName>
    <definedName name="V_ц_27_4" localSheetId="0">'9 м-в 2026'!#REF!</definedName>
    <definedName name="V_ц_27_5" localSheetId="0">'9 м-в 2026'!#REF!</definedName>
    <definedName name="V_ц_27_6" localSheetId="0">'9 м-в 2026'!$D$25</definedName>
    <definedName name="V_ц_27_7" localSheetId="0">'9 м-в 2026'!#REF!</definedName>
    <definedName name="V_ц_27_8" localSheetId="0">'9 м-в 2026'!$E$25</definedName>
    <definedName name="V_ц_27_9" localSheetId="0">'9 м-в 2026'!$F$25</definedName>
    <definedName name="V_ц_28_10" localSheetId="0">'9 м-в 2026'!#REF!</definedName>
    <definedName name="V_ц_28_11" localSheetId="0">'9 м-в 2026'!#REF!</definedName>
    <definedName name="V_ц_28_12" localSheetId="0">'9 м-в 2026'!$G$26</definedName>
    <definedName name="V_ц_28_13" localSheetId="0">'9 м-в 2026'!#REF!</definedName>
    <definedName name="V_ц_28_3" localSheetId="0">'9 м-в 2026'!$C$26</definedName>
    <definedName name="V_ц_28_4" localSheetId="0">'9 м-в 2026'!#REF!</definedName>
    <definedName name="V_ц_28_5" localSheetId="0">'9 м-в 2026'!#REF!</definedName>
    <definedName name="V_ц_28_6" localSheetId="0">'9 м-в 2026'!$D$26</definedName>
    <definedName name="V_ц_28_7" localSheetId="0">'9 м-в 2026'!#REF!</definedName>
    <definedName name="V_ц_28_8" localSheetId="0">'9 м-в 2026'!$E$26</definedName>
    <definedName name="V_ц_28_9" localSheetId="0">'9 м-в 2026'!$F$26</definedName>
    <definedName name="V_ц_29_10" localSheetId="0">'9 м-в 2026'!#REF!</definedName>
    <definedName name="V_ц_29_11" localSheetId="0">'9 м-в 2026'!#REF!</definedName>
    <definedName name="V_ц_29_12" localSheetId="0">'9 м-в 2026'!$G$27</definedName>
    <definedName name="V_ц_29_13" localSheetId="0">'9 м-в 2026'!#REF!</definedName>
    <definedName name="V_ц_29_3" localSheetId="0">'9 м-в 2026'!$C$27</definedName>
    <definedName name="V_ц_29_4" localSheetId="0">'9 м-в 2026'!#REF!</definedName>
    <definedName name="V_ц_29_5" localSheetId="0">'9 м-в 2026'!#REF!</definedName>
    <definedName name="V_ц_29_6" localSheetId="0">'9 м-в 2026'!$D$27</definedName>
    <definedName name="V_ц_29_7" localSheetId="0">'9 м-в 2026'!#REF!</definedName>
    <definedName name="V_ц_29_8" localSheetId="0">'9 м-в 2026'!$E$27</definedName>
    <definedName name="V_ц_29_9" localSheetId="0">'9 м-в 2026'!$F$27</definedName>
    <definedName name="V_ц_3_10" localSheetId="0">'9 м-в 2026'!#REF!</definedName>
    <definedName name="V_ц_3_11" localSheetId="0">'9 м-в 2026'!#REF!</definedName>
    <definedName name="V_ц_3_12" localSheetId="0">'9 м-в 2026'!$G$9</definedName>
    <definedName name="V_ц_3_13" localSheetId="0">'9 м-в 2026'!#REF!</definedName>
    <definedName name="V_ц_3_3" localSheetId="0">'9 м-в 2026'!$C$9</definedName>
    <definedName name="V_ц_3_4" localSheetId="0">'9 м-в 2026'!#REF!</definedName>
    <definedName name="V_ц_3_5" localSheetId="0">'9 м-в 2026'!#REF!</definedName>
    <definedName name="V_ц_3_6" localSheetId="0">'9 м-в 2026'!$D$9</definedName>
    <definedName name="V_ц_3_7" localSheetId="0">'9 м-в 2026'!#REF!</definedName>
    <definedName name="V_ц_3_8" localSheetId="0">'9 м-в 2026'!$E$9</definedName>
    <definedName name="V_ц_3_9" localSheetId="0">'9 м-в 2026'!$F$9</definedName>
    <definedName name="V_ц_30_10" localSheetId="0">'9 м-в 2026'!#REF!</definedName>
    <definedName name="V_ц_30_11" localSheetId="0">'9 м-в 2026'!#REF!</definedName>
    <definedName name="V_ц_30_12" localSheetId="0">'9 м-в 2026'!$G$28</definedName>
    <definedName name="V_ц_30_13" localSheetId="0">'9 м-в 2026'!#REF!</definedName>
    <definedName name="V_ц_30_3" localSheetId="0">'9 м-в 2026'!$C$28</definedName>
    <definedName name="V_ц_30_4" localSheetId="0">'9 м-в 2026'!#REF!</definedName>
    <definedName name="V_ц_30_5" localSheetId="0">'9 м-в 2026'!#REF!</definedName>
    <definedName name="V_ц_30_6" localSheetId="0">'9 м-в 2026'!$D$28</definedName>
    <definedName name="V_ц_30_7" localSheetId="0">'9 м-в 2026'!#REF!</definedName>
    <definedName name="V_ц_30_8" localSheetId="0">'9 м-в 2026'!$E$28</definedName>
    <definedName name="V_ц_30_9" localSheetId="0">'9 м-в 2026'!$F$28</definedName>
    <definedName name="V_ц_31_10" localSheetId="0">'9 м-в 2026'!#REF!</definedName>
    <definedName name="V_ц_31_11" localSheetId="0">'9 м-в 2026'!#REF!</definedName>
    <definedName name="V_ц_31_12" localSheetId="0">'9 м-в 2026'!$G$29</definedName>
    <definedName name="V_ц_31_13" localSheetId="0">'9 м-в 2026'!#REF!</definedName>
    <definedName name="V_ц_31_3" localSheetId="0">'9 м-в 2026'!$C$29</definedName>
    <definedName name="V_ц_31_4" localSheetId="0">'9 м-в 2026'!#REF!</definedName>
    <definedName name="V_ц_31_5" localSheetId="0">'9 м-в 2026'!#REF!</definedName>
    <definedName name="V_ц_31_6" localSheetId="0">'9 м-в 2026'!$D$29</definedName>
    <definedName name="V_ц_31_7" localSheetId="0">'9 м-в 2026'!#REF!</definedName>
    <definedName name="V_ц_31_8" localSheetId="0">'9 м-в 2026'!$E$29</definedName>
    <definedName name="V_ц_31_9" localSheetId="0">'9 м-в 2026'!$F$29</definedName>
    <definedName name="V_ц_32_10" localSheetId="0">'9 м-в 2026'!#REF!</definedName>
    <definedName name="V_ц_32_11" localSheetId="0">'9 м-в 2026'!#REF!</definedName>
    <definedName name="V_ц_32_12" localSheetId="0">'9 м-в 2026'!$G$30</definedName>
    <definedName name="V_ц_32_13" localSheetId="0">'9 м-в 2026'!#REF!</definedName>
    <definedName name="V_ц_32_3" localSheetId="0">'9 м-в 2026'!$C$30</definedName>
    <definedName name="V_ц_32_4" localSheetId="0">'9 м-в 2026'!#REF!</definedName>
    <definedName name="V_ц_32_5" localSheetId="0">'9 м-в 2026'!#REF!</definedName>
    <definedName name="V_ц_32_6" localSheetId="0">'9 м-в 2026'!$D$30</definedName>
    <definedName name="V_ц_32_7" localSheetId="0">'9 м-в 2026'!#REF!</definedName>
    <definedName name="V_ц_32_8" localSheetId="0">'9 м-в 2026'!$E$30</definedName>
    <definedName name="V_ц_32_9" localSheetId="0">'9 м-в 2026'!$F$30</definedName>
    <definedName name="V_ц_33_10" localSheetId="0">'9 м-в 2026'!#REF!</definedName>
    <definedName name="V_ц_33_11" localSheetId="0">'9 м-в 2026'!#REF!</definedName>
    <definedName name="V_ц_33_12" localSheetId="0">'9 м-в 2026'!$G$31</definedName>
    <definedName name="V_ц_33_13" localSheetId="0">'9 м-в 2026'!#REF!</definedName>
    <definedName name="V_ц_33_3" localSheetId="0">'9 м-в 2026'!$C$31</definedName>
    <definedName name="V_ц_33_4" localSheetId="0">'9 м-в 2026'!#REF!</definedName>
    <definedName name="V_ц_33_5" localSheetId="0">'9 м-в 2026'!#REF!</definedName>
    <definedName name="V_ц_33_6" localSheetId="0">'9 м-в 2026'!$D$31</definedName>
    <definedName name="V_ц_33_7" localSheetId="0">'9 м-в 2026'!#REF!</definedName>
    <definedName name="V_ц_33_8" localSheetId="0">'9 м-в 2026'!$E$31</definedName>
    <definedName name="V_ц_33_9" localSheetId="0">'9 м-в 2026'!$F$31</definedName>
    <definedName name="V_ц_34_10" localSheetId="0">'9 м-в 2026'!#REF!</definedName>
    <definedName name="V_ц_34_11" localSheetId="0">'9 м-в 2026'!#REF!</definedName>
    <definedName name="V_ц_34_12" localSheetId="0">'9 м-в 2026'!$G$32</definedName>
    <definedName name="V_ц_34_13" localSheetId="0">'9 м-в 2026'!#REF!</definedName>
    <definedName name="V_ц_34_3" localSheetId="0">'9 м-в 2026'!$C$32</definedName>
    <definedName name="V_ц_34_4" localSheetId="0">'9 м-в 2026'!#REF!</definedName>
    <definedName name="V_ц_34_5" localSheetId="0">'9 м-в 2026'!#REF!</definedName>
    <definedName name="V_ц_34_6" localSheetId="0">'9 м-в 2026'!$D$32</definedName>
    <definedName name="V_ц_34_7" localSheetId="0">'9 м-в 2026'!#REF!</definedName>
    <definedName name="V_ц_34_8" localSheetId="0">'9 м-в 2026'!$E$32</definedName>
    <definedName name="V_ц_34_9" localSheetId="0">'9 м-в 2026'!$F$32</definedName>
    <definedName name="V_ц_35_10" localSheetId="0">'9 м-в 2026'!#REF!</definedName>
    <definedName name="V_ц_35_11" localSheetId="0">'9 м-в 2026'!#REF!</definedName>
    <definedName name="V_ц_35_12" localSheetId="0">'9 м-в 2026'!$G$33</definedName>
    <definedName name="V_ц_35_13" localSheetId="0">'9 м-в 2026'!#REF!</definedName>
    <definedName name="V_ц_35_3" localSheetId="0">'9 м-в 2026'!$C$33</definedName>
    <definedName name="V_ц_35_4" localSheetId="0">'9 м-в 2026'!#REF!</definedName>
    <definedName name="V_ц_35_5" localSheetId="0">'9 м-в 2026'!#REF!</definedName>
    <definedName name="V_ц_35_6" localSheetId="0">'9 м-в 2026'!$D$33</definedName>
    <definedName name="V_ц_35_7" localSheetId="0">'9 м-в 2026'!#REF!</definedName>
    <definedName name="V_ц_35_8" localSheetId="0">'9 м-в 2026'!$E$33</definedName>
    <definedName name="V_ц_35_9" localSheetId="0">'9 м-в 2026'!$F$33</definedName>
    <definedName name="V_ц_36_10" localSheetId="0">'9 м-в 2026'!#REF!</definedName>
    <definedName name="V_ц_36_11" localSheetId="0">'9 м-в 2026'!#REF!</definedName>
    <definedName name="V_ц_36_12" localSheetId="0">'9 м-в 2026'!$G$34</definedName>
    <definedName name="V_ц_36_13" localSheetId="0">'9 м-в 2026'!#REF!</definedName>
    <definedName name="V_ц_36_3" localSheetId="0">'9 м-в 2026'!$C$34</definedName>
    <definedName name="V_ц_36_4" localSheetId="0">'9 м-в 2026'!#REF!</definedName>
    <definedName name="V_ц_36_5" localSheetId="0">'9 м-в 2026'!#REF!</definedName>
    <definedName name="V_ц_36_6" localSheetId="0">'9 м-в 2026'!$D$34</definedName>
    <definedName name="V_ц_36_7" localSheetId="0">'9 м-в 2026'!#REF!</definedName>
    <definedName name="V_ц_36_8" localSheetId="0">'9 м-в 2026'!$E$34</definedName>
    <definedName name="V_ц_36_9" localSheetId="0">'9 м-в 2026'!$F$34</definedName>
    <definedName name="V_ц_37_10" localSheetId="0">'9 м-в 2026'!#REF!</definedName>
    <definedName name="V_ц_37_11" localSheetId="0">'9 м-в 2026'!#REF!</definedName>
    <definedName name="V_ц_37_12" localSheetId="0">'9 м-в 2026'!$G$35</definedName>
    <definedName name="V_ц_37_13" localSheetId="0">'9 м-в 2026'!#REF!</definedName>
    <definedName name="V_ц_37_3" localSheetId="0">'9 м-в 2026'!$C$35</definedName>
    <definedName name="V_ц_37_4" localSheetId="0">'9 м-в 2026'!#REF!</definedName>
    <definedName name="V_ц_37_5" localSheetId="0">'9 м-в 2026'!#REF!</definedName>
    <definedName name="V_ц_37_6" localSheetId="0">'9 м-в 2026'!$D$35</definedName>
    <definedName name="V_ц_37_7" localSheetId="0">'9 м-в 2026'!#REF!</definedName>
    <definedName name="V_ц_37_8" localSheetId="0">'9 м-в 2026'!$E$35</definedName>
    <definedName name="V_ц_37_9" localSheetId="0">'9 м-в 2026'!$F$35</definedName>
    <definedName name="V_ц_38_10" localSheetId="0">'9 м-в 2026'!#REF!</definedName>
    <definedName name="V_ц_38_11" localSheetId="0">'9 м-в 2026'!#REF!</definedName>
    <definedName name="V_ц_38_12" localSheetId="0">'9 м-в 2026'!$G$36</definedName>
    <definedName name="V_ц_38_13" localSheetId="0">'9 м-в 2026'!#REF!</definedName>
    <definedName name="V_ц_38_3" localSheetId="0">'9 м-в 2026'!$C$36</definedName>
    <definedName name="V_ц_38_4" localSheetId="0">'9 м-в 2026'!#REF!</definedName>
    <definedName name="V_ц_38_5" localSheetId="0">'9 м-в 2026'!#REF!</definedName>
    <definedName name="V_ц_38_6" localSheetId="0">'9 м-в 2026'!$D$36</definedName>
    <definedName name="V_ц_38_7" localSheetId="0">'9 м-в 2026'!#REF!</definedName>
    <definedName name="V_ц_38_8" localSheetId="0">'9 м-в 2026'!$E$36</definedName>
    <definedName name="V_ц_38_9" localSheetId="0">'9 м-в 2026'!$F$36</definedName>
    <definedName name="V_ц_39_10" localSheetId="0">'9 м-в 2026'!#REF!</definedName>
    <definedName name="V_ц_39_11" localSheetId="0">'9 м-в 2026'!#REF!</definedName>
    <definedName name="V_ц_39_12" localSheetId="0">'9 м-в 2026'!$G$37</definedName>
    <definedName name="V_ц_39_13" localSheetId="0">'9 м-в 2026'!#REF!</definedName>
    <definedName name="V_ц_39_3" localSheetId="0">'9 м-в 2026'!$C$37</definedName>
    <definedName name="V_ц_39_4" localSheetId="0">'9 м-в 2026'!#REF!</definedName>
    <definedName name="V_ц_39_5" localSheetId="0">'9 м-в 2026'!#REF!</definedName>
    <definedName name="V_ц_39_6" localSheetId="0">'9 м-в 2026'!$D$37</definedName>
    <definedName name="V_ц_39_7" localSheetId="0">'9 м-в 2026'!#REF!</definedName>
    <definedName name="V_ц_39_8" localSheetId="0">'9 м-в 2026'!$E$37</definedName>
    <definedName name="V_ц_39_9" localSheetId="0">'9 м-в 2026'!$F$37</definedName>
    <definedName name="V_ц_4_10" localSheetId="0">'9 м-в 2026'!#REF!</definedName>
    <definedName name="V_ц_4_11" localSheetId="0">'9 м-в 2026'!#REF!</definedName>
    <definedName name="V_ц_4_12" localSheetId="0">'9 м-в 2026'!$G$10</definedName>
    <definedName name="V_ц_4_13" localSheetId="0">'9 м-в 2026'!#REF!</definedName>
    <definedName name="V_ц_4_3" localSheetId="0">'9 м-в 2026'!$C$10</definedName>
    <definedName name="V_ц_4_4" localSheetId="0">'9 м-в 2026'!#REF!</definedName>
    <definedName name="V_ц_4_5" localSheetId="0">'9 м-в 2026'!#REF!</definedName>
    <definedName name="V_ц_4_6" localSheetId="0">'9 м-в 2026'!$D$10</definedName>
    <definedName name="V_ц_4_7" localSheetId="0">'9 м-в 2026'!#REF!</definedName>
    <definedName name="V_ц_4_8" localSheetId="0">'9 м-в 2026'!$E$10</definedName>
    <definedName name="V_ц_4_9" localSheetId="0">'9 м-в 2026'!$F$10</definedName>
    <definedName name="V_ц_40_10" localSheetId="0">'9 м-в 2026'!#REF!</definedName>
    <definedName name="V_ц_40_11" localSheetId="0">'9 м-в 2026'!#REF!</definedName>
    <definedName name="V_ц_40_12" localSheetId="0">'9 м-в 2026'!#REF!</definedName>
    <definedName name="V_ц_40_13" localSheetId="0">'9 м-в 2026'!#REF!</definedName>
    <definedName name="V_ц_40_3" localSheetId="0">'9 м-в 2026'!#REF!</definedName>
    <definedName name="V_ц_40_4" localSheetId="0">'9 м-в 2026'!#REF!</definedName>
    <definedName name="V_ц_40_5" localSheetId="0">'9 м-в 2026'!#REF!</definedName>
    <definedName name="V_ц_40_6" localSheetId="0">'9 м-в 2026'!#REF!</definedName>
    <definedName name="V_ц_40_7" localSheetId="0">'9 м-в 2026'!#REF!</definedName>
    <definedName name="V_ц_40_8" localSheetId="0">'9 м-в 2026'!#REF!</definedName>
    <definedName name="V_ц_40_9" localSheetId="0">'9 м-в 2026'!#REF!</definedName>
    <definedName name="V_ц_5_10" localSheetId="0">'9 м-в 2026'!#REF!</definedName>
    <definedName name="V_ц_5_11" localSheetId="0">'9 м-в 2026'!#REF!</definedName>
    <definedName name="V_ц_5_12" localSheetId="0">'9 м-в 2026'!$G$11</definedName>
    <definedName name="V_ц_5_13" localSheetId="0">'9 м-в 2026'!#REF!</definedName>
    <definedName name="V_ц_5_9" localSheetId="0">'9 м-в 2026'!$F$11</definedName>
    <definedName name="V_ц_6_10" localSheetId="0">'9 м-в 2026'!#REF!</definedName>
    <definedName name="V_ц_6_11" localSheetId="0">'9 м-в 2026'!#REF!</definedName>
    <definedName name="V_ц_6_12" localSheetId="0">'9 м-в 2026'!$G$12</definedName>
    <definedName name="V_ц_6_13" localSheetId="0">'9 м-в 2026'!#REF!</definedName>
    <definedName name="V_ц_6_3" localSheetId="0">'9 м-в 2026'!$C$12</definedName>
    <definedName name="V_ц_6_4" localSheetId="0">'9 м-в 2026'!#REF!</definedName>
    <definedName name="V_ц_6_5" localSheetId="0">'9 м-в 2026'!#REF!</definedName>
    <definedName name="V_ц_6_6" localSheetId="0">'9 м-в 2026'!$D$12</definedName>
    <definedName name="V_ц_6_7" localSheetId="0">'9 м-в 2026'!#REF!</definedName>
    <definedName name="V_ц_6_8" localSheetId="0">'9 м-в 2026'!$E$12</definedName>
    <definedName name="V_ц_6_9" localSheetId="0">'9 м-в 2026'!$F$12</definedName>
    <definedName name="V_ц_7_10" localSheetId="0">'9 м-в 2026'!#REF!</definedName>
    <definedName name="V_ц_7_11" localSheetId="0">'9 м-в 2026'!#REF!</definedName>
    <definedName name="V_ц_7_12" localSheetId="0">'9 м-в 2026'!$G$13</definedName>
    <definedName name="V_ц_7_13" localSheetId="0">'9 м-в 2026'!#REF!</definedName>
    <definedName name="V_ц_7_3" localSheetId="0">'9 м-в 2026'!$C$13</definedName>
    <definedName name="V_ц_7_4" localSheetId="0">'9 м-в 2026'!#REF!</definedName>
    <definedName name="V_ц_7_5" localSheetId="0">'9 м-в 2026'!#REF!</definedName>
    <definedName name="V_ц_7_6" localSheetId="0">'9 м-в 2026'!$D$13</definedName>
    <definedName name="V_ц_7_7" localSheetId="0">'9 м-в 2026'!#REF!</definedName>
    <definedName name="V_ц_7_8" localSheetId="0">'9 м-в 2026'!$E$13</definedName>
    <definedName name="V_ц_7_9" localSheetId="0">'9 м-в 2026'!$F$13</definedName>
    <definedName name="V_ц_8_10" localSheetId="0">'9 м-в 2026'!#REF!</definedName>
    <definedName name="V_ц_8_11" localSheetId="0">'9 м-в 2026'!#REF!</definedName>
    <definedName name="V_ц_8_12" localSheetId="0">'9 м-в 2026'!$G$14</definedName>
    <definedName name="V_ц_8_13" localSheetId="0">'9 м-в 2026'!#REF!</definedName>
    <definedName name="V_ц_8_3" localSheetId="0">'9 м-в 2026'!$C$14</definedName>
    <definedName name="V_ц_8_4" localSheetId="0">'9 м-в 2026'!#REF!</definedName>
    <definedName name="V_ц_8_5" localSheetId="0">'9 м-в 2026'!#REF!</definedName>
    <definedName name="V_ц_8_6" localSheetId="0">'9 м-в 2026'!$D$14</definedName>
    <definedName name="V_ц_8_7" localSheetId="0">'9 м-в 2026'!#REF!</definedName>
    <definedName name="V_ц_8_8" localSheetId="0">'9 м-в 2026'!$E$14</definedName>
    <definedName name="V_ц_8_9" localSheetId="0">'9 м-в 2026'!$F$14</definedName>
    <definedName name="V_ц_9_10" localSheetId="0">'9 м-в 2026'!#REF!</definedName>
    <definedName name="V_ц_9_11" localSheetId="0">'9 м-в 2026'!#REF!</definedName>
    <definedName name="V_ц_9_12" localSheetId="0">'9 м-в 2026'!$G$15</definedName>
    <definedName name="V_ц_9_13" localSheetId="0">'9 м-в 2026'!#REF!</definedName>
    <definedName name="V_ц_9_3" localSheetId="0">'9 м-в 2026'!$C$15</definedName>
    <definedName name="V_ц_9_4" localSheetId="0">'9 м-в 2026'!#REF!</definedName>
    <definedName name="V_ц_9_5" localSheetId="0">'9 м-в 2026'!#REF!</definedName>
    <definedName name="V_ц_9_6" localSheetId="0">'9 м-в 2026'!$D$15</definedName>
    <definedName name="V_ц_9_7" localSheetId="0">'9 м-в 2026'!#REF!</definedName>
    <definedName name="V_ц_9_8" localSheetId="0">'9 м-в 2026'!$E$15</definedName>
    <definedName name="V_ц_9_9" localSheetId="0">'9 м-в 2026'!$F$15</definedName>
    <definedName name="_xlnm.Print_Titles" localSheetId="0">'9 м-в 2026'!$3:$6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67" i="1" l="1"/>
  <c r="P67" i="1"/>
  <c r="O67" i="1"/>
  <c r="N67" i="1"/>
  <c r="M67" i="1"/>
  <c r="Q66" i="1"/>
  <c r="P66" i="1"/>
  <c r="O66" i="1"/>
  <c r="N66" i="1"/>
  <c r="M66" i="1"/>
  <c r="Q65" i="1"/>
  <c r="P65" i="1"/>
  <c r="O65" i="1"/>
  <c r="N65" i="1"/>
  <c r="M65" i="1"/>
  <c r="Q64" i="1"/>
  <c r="P64" i="1"/>
  <c r="O64" i="1"/>
  <c r="N64" i="1"/>
  <c r="M64" i="1"/>
  <c r="Q63" i="1"/>
  <c r="P63" i="1"/>
  <c r="O63" i="1"/>
  <c r="N63" i="1"/>
  <c r="M63" i="1"/>
  <c r="Q62" i="1"/>
  <c r="P62" i="1"/>
  <c r="O62" i="1"/>
  <c r="N62" i="1"/>
  <c r="M62" i="1"/>
  <c r="Q61" i="1"/>
  <c r="P61" i="1"/>
  <c r="O61" i="1"/>
  <c r="N61" i="1"/>
  <c r="M61" i="1"/>
  <c r="Q60" i="1"/>
  <c r="P60" i="1"/>
  <c r="O60" i="1"/>
  <c r="N60" i="1"/>
  <c r="M60" i="1"/>
  <c r="Q59" i="1"/>
  <c r="P59" i="1"/>
  <c r="O59" i="1"/>
  <c r="N59" i="1"/>
  <c r="M59" i="1"/>
  <c r="Q58" i="1"/>
  <c r="P58" i="1"/>
  <c r="O58" i="1"/>
  <c r="N58" i="1"/>
  <c r="M58" i="1"/>
  <c r="Q57" i="1"/>
  <c r="P57" i="1"/>
  <c r="O57" i="1"/>
  <c r="N57" i="1"/>
  <c r="M57" i="1"/>
  <c r="Q56" i="1"/>
  <c r="P56" i="1"/>
  <c r="O56" i="1"/>
  <c r="N56" i="1"/>
  <c r="M56" i="1"/>
  <c r="Q55" i="1"/>
  <c r="P55" i="1"/>
  <c r="O55" i="1"/>
  <c r="N55" i="1"/>
  <c r="M55" i="1"/>
  <c r="Q54" i="1"/>
  <c r="P54" i="1"/>
  <c r="O54" i="1"/>
  <c r="N54" i="1"/>
  <c r="M54" i="1"/>
  <c r="Q53" i="1"/>
  <c r="P53" i="1"/>
  <c r="O53" i="1"/>
  <c r="N53" i="1"/>
  <c r="M53" i="1"/>
  <c r="Q52" i="1"/>
  <c r="P52" i="1"/>
  <c r="O52" i="1"/>
  <c r="N52" i="1"/>
  <c r="M52" i="1"/>
  <c r="Q51" i="1"/>
  <c r="P51" i="1"/>
  <c r="O51" i="1"/>
  <c r="N51" i="1"/>
  <c r="M51" i="1"/>
  <c r="Q50" i="1"/>
  <c r="P50" i="1"/>
  <c r="O50" i="1"/>
  <c r="N50" i="1"/>
  <c r="M50" i="1"/>
  <c r="Q49" i="1"/>
  <c r="P49" i="1"/>
  <c r="O49" i="1"/>
  <c r="N49" i="1"/>
  <c r="M49" i="1"/>
  <c r="Q48" i="1"/>
  <c r="P48" i="1"/>
  <c r="O48" i="1"/>
  <c r="N48" i="1"/>
  <c r="M48" i="1"/>
  <c r="Q47" i="1"/>
  <c r="P47" i="1"/>
  <c r="O47" i="1"/>
  <c r="N47" i="1"/>
  <c r="M47" i="1"/>
  <c r="Q46" i="1"/>
  <c r="P46" i="1"/>
  <c r="O46" i="1"/>
  <c r="N46" i="1"/>
  <c r="M46" i="1"/>
  <c r="Q45" i="1"/>
  <c r="P45" i="1"/>
  <c r="O45" i="1"/>
  <c r="N45" i="1"/>
  <c r="M45" i="1"/>
  <c r="Q44" i="1"/>
  <c r="P44" i="1"/>
  <c r="O44" i="1"/>
  <c r="N44" i="1"/>
  <c r="M44" i="1"/>
  <c r="Q43" i="1"/>
  <c r="P43" i="1"/>
  <c r="O43" i="1"/>
  <c r="N43" i="1"/>
  <c r="M43" i="1"/>
  <c r="Q42" i="1"/>
  <c r="P42" i="1"/>
  <c r="O42" i="1"/>
  <c r="N42" i="1"/>
  <c r="M42" i="1"/>
  <c r="Q41" i="1"/>
  <c r="P41" i="1"/>
  <c r="O41" i="1"/>
  <c r="N41" i="1"/>
  <c r="M41" i="1"/>
  <c r="Q40" i="1"/>
  <c r="P40" i="1"/>
  <c r="O40" i="1"/>
  <c r="N40" i="1"/>
  <c r="M40" i="1"/>
  <c r="Q39" i="1"/>
  <c r="P39" i="1"/>
  <c r="O39" i="1"/>
  <c r="N39" i="1"/>
  <c r="M39" i="1"/>
  <c r="Q38" i="1"/>
  <c r="P38" i="1"/>
  <c r="O38" i="1"/>
  <c r="N38" i="1"/>
  <c r="M38" i="1"/>
  <c r="Q37" i="1"/>
  <c r="P37" i="1"/>
  <c r="O37" i="1"/>
  <c r="N37" i="1"/>
  <c r="M37" i="1"/>
  <c r="Q36" i="1"/>
  <c r="P36" i="1"/>
  <c r="O36" i="1"/>
  <c r="N36" i="1"/>
  <c r="M36" i="1"/>
  <c r="Q35" i="1"/>
  <c r="P35" i="1"/>
  <c r="O35" i="1"/>
  <c r="N35" i="1"/>
  <c r="M35" i="1"/>
  <c r="Q34" i="1"/>
  <c r="P34" i="1"/>
  <c r="O34" i="1"/>
  <c r="N34" i="1"/>
  <c r="M34" i="1"/>
  <c r="Q33" i="1"/>
  <c r="P33" i="1"/>
  <c r="O33" i="1"/>
  <c r="N33" i="1"/>
  <c r="M33" i="1"/>
  <c r="Q32" i="1"/>
  <c r="P32" i="1"/>
  <c r="O32" i="1"/>
  <c r="N32" i="1"/>
  <c r="M32" i="1"/>
  <c r="Q31" i="1"/>
  <c r="P31" i="1"/>
  <c r="O31" i="1"/>
  <c r="N31" i="1"/>
  <c r="M31" i="1"/>
  <c r="Q30" i="1"/>
  <c r="P30" i="1"/>
  <c r="O30" i="1"/>
  <c r="N30" i="1"/>
  <c r="M30" i="1"/>
  <c r="Q29" i="1"/>
  <c r="P29" i="1"/>
  <c r="O29" i="1"/>
  <c r="N29" i="1"/>
  <c r="M29" i="1"/>
  <c r="Q28" i="1"/>
  <c r="P28" i="1"/>
  <c r="O28" i="1"/>
  <c r="N28" i="1"/>
  <c r="M28" i="1"/>
  <c r="Q27" i="1"/>
  <c r="P27" i="1"/>
  <c r="O27" i="1"/>
  <c r="N27" i="1"/>
  <c r="M27" i="1"/>
  <c r="Q26" i="1"/>
  <c r="P26" i="1"/>
  <c r="O26" i="1"/>
  <c r="N26" i="1"/>
  <c r="M26" i="1"/>
  <c r="Q25" i="1"/>
  <c r="P25" i="1"/>
  <c r="O25" i="1"/>
  <c r="N25" i="1"/>
  <c r="M25" i="1"/>
  <c r="Q24" i="1"/>
  <c r="P24" i="1"/>
  <c r="O24" i="1"/>
  <c r="N24" i="1"/>
  <c r="M24" i="1"/>
  <c r="Q23" i="1"/>
  <c r="P23" i="1"/>
  <c r="O23" i="1"/>
  <c r="N23" i="1"/>
  <c r="M23" i="1"/>
  <c r="Q22" i="1"/>
  <c r="P22" i="1"/>
  <c r="O22" i="1"/>
  <c r="N22" i="1"/>
  <c r="M22" i="1"/>
  <c r="Q21" i="1"/>
  <c r="P21" i="1"/>
  <c r="O21" i="1"/>
  <c r="N21" i="1"/>
  <c r="M21" i="1"/>
  <c r="Q20" i="1"/>
  <c r="P20" i="1"/>
  <c r="O20" i="1"/>
  <c r="N20" i="1"/>
  <c r="M20" i="1"/>
  <c r="Q19" i="1"/>
  <c r="P19" i="1"/>
  <c r="O19" i="1"/>
  <c r="N19" i="1"/>
  <c r="M19" i="1"/>
  <c r="Q18" i="1"/>
  <c r="P18" i="1"/>
  <c r="O18" i="1"/>
  <c r="N18" i="1"/>
  <c r="M18" i="1"/>
  <c r="Q17" i="1"/>
  <c r="P17" i="1"/>
  <c r="O17" i="1"/>
  <c r="N17" i="1"/>
  <c r="M17" i="1"/>
  <c r="Q16" i="1"/>
  <c r="P16" i="1"/>
  <c r="O16" i="1"/>
  <c r="N16" i="1"/>
  <c r="M16" i="1"/>
  <c r="Q15" i="1"/>
  <c r="P15" i="1"/>
  <c r="O15" i="1"/>
  <c r="N15" i="1"/>
  <c r="M15" i="1"/>
  <c r="Q14" i="1"/>
  <c r="P14" i="1"/>
  <c r="O14" i="1"/>
  <c r="N14" i="1"/>
  <c r="M14" i="1"/>
  <c r="Q13" i="1"/>
  <c r="P13" i="1"/>
  <c r="O13" i="1"/>
  <c r="N13" i="1"/>
  <c r="M13" i="1"/>
  <c r="Q12" i="1"/>
  <c r="P12" i="1"/>
  <c r="O12" i="1"/>
  <c r="N12" i="1"/>
  <c r="M12" i="1"/>
  <c r="Q11" i="1"/>
  <c r="P11" i="1"/>
  <c r="Q10" i="1"/>
  <c r="P10" i="1"/>
  <c r="O10" i="1"/>
  <c r="N10" i="1"/>
  <c r="M10" i="1"/>
  <c r="Q9" i="1"/>
  <c r="P9" i="1"/>
  <c r="O9" i="1"/>
  <c r="N9" i="1"/>
  <c r="M9" i="1"/>
  <c r="Q8" i="1"/>
  <c r="P8" i="1"/>
  <c r="Q7" i="1"/>
  <c r="P7" i="1"/>
</calcChain>
</file>

<file path=xl/sharedStrings.xml><?xml version="1.0" encoding="utf-8"?>
<sst xmlns="http://schemas.openxmlformats.org/spreadsheetml/2006/main" count="214" uniqueCount="140">
  <si>
    <t>Условия предоставления медицинской помощи</t>
  </si>
  <si>
    <t>№ строки</t>
  </si>
  <si>
    <t>План на год по территориальной программе обязательного медицинского страхования, по решению Комиссии по разработке территориальной программы обязательного медицинского страхования</t>
  </si>
  <si>
    <t>нарастающим итогом с начала года</t>
  </si>
  <si>
    <t>Объем медицинской помощи (вызов, посещения, обращения, случаи)</t>
  </si>
  <si>
    <t>Средняя стоимость единицы объема, руб.,
8=9/3*1000</t>
  </si>
  <si>
    <t>Финансовое обеспечение, тыс.рублей</t>
  </si>
  <si>
    <t>1</t>
  </si>
  <si>
    <t>2</t>
  </si>
  <si>
    <t>3</t>
  </si>
  <si>
    <t>6</t>
  </si>
  <si>
    <t>7</t>
  </si>
  <si>
    <t>8</t>
  </si>
  <si>
    <t>9</t>
  </si>
  <si>
    <t>12</t>
  </si>
  <si>
    <t>13</t>
  </si>
  <si>
    <t>14</t>
  </si>
  <si>
    <t>17</t>
  </si>
  <si>
    <t>18</t>
  </si>
  <si>
    <t>19</t>
  </si>
  <si>
    <t>20</t>
  </si>
  <si>
    <t>24</t>
  </si>
  <si>
    <t>Всего, в том числе</t>
  </si>
  <si>
    <t>1=3+4+17+23</t>
  </si>
  <si>
    <t>x</t>
  </si>
  <si>
    <t>пациентам с новой коронавирусной инфекцией COVID-19</t>
  </si>
  <si>
    <t>2=3.1+12.1+ 12.2+31.1</t>
  </si>
  <si>
    <t>Скорая медицинская помощь, всего</t>
  </si>
  <si>
    <t>из них пациентам с новой коронавирусной инфекцией COVID-19</t>
  </si>
  <si>
    <t>3.1</t>
  </si>
  <si>
    <t>Амбулаторно-поликлиническая помощь, всего, в том числе</t>
  </si>
  <si>
    <t>4=5+6+7+8+9+10+11+ 12+13+14+15+16</t>
  </si>
  <si>
    <t>Посещения для проведения профилактических медицинских осмотров</t>
  </si>
  <si>
    <t>5</t>
  </si>
  <si>
    <t>Посещения для проведения диспансеризации, всего</t>
  </si>
  <si>
    <t>в том числе угубленная диспансеризация</t>
  </si>
  <si>
    <t>6.1</t>
  </si>
  <si>
    <t>Диспансеризация по оценке репродуктивного здоровья женщин и мужчин:</t>
  </si>
  <si>
    <t>женщины</t>
  </si>
  <si>
    <t>7.1</t>
  </si>
  <si>
    <t>мужчины</t>
  </si>
  <si>
    <t>7.2</t>
  </si>
  <si>
    <t>Посещения с профилактическими целями центров здоровья, включая диспансерное наблюдение</t>
  </si>
  <si>
    <t>Посещений с иными целями</t>
  </si>
  <si>
    <t>Посещения по неотложной помощи</t>
  </si>
  <si>
    <t>10</t>
  </si>
  <si>
    <t>Обращения по заболеваниям - медицинская реабилитация, из них:</t>
  </si>
  <si>
    <t>11</t>
  </si>
  <si>
    <t>Обращения в связи с заболеваниями, всего, из них</t>
  </si>
  <si>
    <t>12.1</t>
  </si>
  <si>
    <t>12.2</t>
  </si>
  <si>
    <t>12.3</t>
  </si>
  <si>
    <t>консультация с применением телемедицинских технологий при дистанционном взаимодействии медицинских работников между собой</t>
  </si>
  <si>
    <t>консультация с применением телемедицинских технологий при дистанционном взаимодействии медицинских работников с пациентами или их законными представителями</t>
  </si>
  <si>
    <t>Проведение отдельных диагностических (лабораторных) исследований (медицинских услуг), всего, в том числе</t>
  </si>
  <si>
    <t>13=13.1+13.2+...+13.12</t>
  </si>
  <si>
    <t>компьютерная томография</t>
  </si>
  <si>
    <t>13.1</t>
  </si>
  <si>
    <t>магнитно-резонансная томография</t>
  </si>
  <si>
    <t>13.2</t>
  </si>
  <si>
    <t>ультразвуковое исследование сердечно-сосудистой системы</t>
  </si>
  <si>
    <t>13.3</t>
  </si>
  <si>
    <t>эндоскопические диагностические исследования</t>
  </si>
  <si>
    <t>13.4</t>
  </si>
  <si>
    <t>молекулярно-генетическое исследование с целью диагностики онкологических заболеваний</t>
  </si>
  <si>
    <t>13.5</t>
  </si>
  <si>
    <t>патолого-анатомическое исследование биопсийного (операционного) материала с целью диагностики онкологических заболеваний и подбора противоопухолевой лекарственной терапии</t>
  </si>
  <si>
    <t>13.6</t>
  </si>
  <si>
    <t>ПЭТ-КТ при онкологических заболеваниях</t>
  </si>
  <si>
    <t>13.7</t>
  </si>
  <si>
    <t>ОФЭКТ/КТ/сцинтиграфия</t>
  </si>
  <si>
    <t>13.8</t>
  </si>
  <si>
    <t>неинвазивное пренатальное тестирование (определение внеклеточной ДНК плода по крови матери)</t>
  </si>
  <si>
    <t>13.9</t>
  </si>
  <si>
    <t>определение РНК-вируса гепатита C (Hepatitis C virus) в крови методом полимеразной цепной реакции</t>
  </si>
  <si>
    <t>13.10</t>
  </si>
  <si>
    <t>лабораторная диагностика для пациентов с хроническим вирусным гепатитом C (оценка стадии фиброза, определение генотипа вируса гепатита C)</t>
  </si>
  <si>
    <t>13.11</t>
  </si>
  <si>
    <t>прочие</t>
  </si>
  <si>
    <t>Школа для больных с хроническими заболеваниями, школа для беременных и по вопросам грудного вскармливания, в том числе:</t>
  </si>
  <si>
    <t>школа сахарного диабета</t>
  </si>
  <si>
    <t>14.1</t>
  </si>
  <si>
    <t>школа для беременных и по вопросам грудного вскармливания</t>
  </si>
  <si>
    <t>14.2</t>
  </si>
  <si>
    <t>Диспансерное наблюдение, в том числе по поводу:</t>
  </si>
  <si>
    <t>15=15.1+15.2+15.3+15.4</t>
  </si>
  <si>
    <t>онкологических заболеваний</t>
  </si>
  <si>
    <t>15.1</t>
  </si>
  <si>
    <t>сахарного диабета</t>
  </si>
  <si>
    <t>15.2</t>
  </si>
  <si>
    <t>болезней системы кровообращения</t>
  </si>
  <si>
    <t>15.3</t>
  </si>
  <si>
    <t>15.4</t>
  </si>
  <si>
    <t>пациентов с неинфекционными заболеваниями застрахованных лиц, прошедших диспансерное наблюдение на рабочем месте и (или) в образовательной организации из строки 15</t>
  </si>
  <si>
    <t>15.5</t>
  </si>
  <si>
    <t>Дистанционное наблюдение за состоянием здоровья пациентов, в том числе</t>
  </si>
  <si>
    <t>16=16.1+16.2</t>
  </si>
  <si>
    <t>пациентов с сахарным диабетом</t>
  </si>
  <si>
    <t>16.1</t>
  </si>
  <si>
    <t>пациентов с артериальной гипертензией</t>
  </si>
  <si>
    <t>16.2</t>
  </si>
  <si>
    <t>Дневные стационары, всего, в том числе</t>
  </si>
  <si>
    <t>17=18+19+20+21+22</t>
  </si>
  <si>
    <t>По профилю «онкология»</t>
  </si>
  <si>
    <t>Экстракорпоральное оплодотворение</t>
  </si>
  <si>
    <t>По заболеванию вирусным гепатитом С</t>
  </si>
  <si>
    <t>Медицинская реабилитация</t>
  </si>
  <si>
    <t>21</t>
  </si>
  <si>
    <t>Иные профили</t>
  </si>
  <si>
    <t>22</t>
  </si>
  <si>
    <t>Стационарная медицинская помощь, всего, в том числе</t>
  </si>
  <si>
    <t>23=24+25+26+27+28+ 29+30+31</t>
  </si>
  <si>
    <t>23.1</t>
  </si>
  <si>
    <t>госпитализация маломобильных граждан для диспансеризации</t>
  </si>
  <si>
    <t>Стентирование коронарных артерий медицинскими организациями</t>
  </si>
  <si>
    <t>25</t>
  </si>
  <si>
    <t>Имплантация частотно-адаптированного кардиостимулятора взрослым</t>
  </si>
  <si>
    <t>26</t>
  </si>
  <si>
    <t>Эндоваскулярная деструкция дополнительных путей и аритмогенных зон сердца</t>
  </si>
  <si>
    <t>27</t>
  </si>
  <si>
    <t>Оперативные вмешательства на брахиоцефальных артериях (стентирование или эндартерэктомия)</t>
  </si>
  <si>
    <t>28</t>
  </si>
  <si>
    <t>Трансплантация почки</t>
  </si>
  <si>
    <t>29</t>
  </si>
  <si>
    <t>30</t>
  </si>
  <si>
    <t>Иные профили, всего, из них:</t>
  </si>
  <si>
    <t>31</t>
  </si>
  <si>
    <t>31.1</t>
  </si>
  <si>
    <t>по заболеванию гепатитом С</t>
  </si>
  <si>
    <t>31.2</t>
  </si>
  <si>
    <t xml:space="preserve">Объем медицинской помощи </t>
  </si>
  <si>
    <t>Всего</t>
  </si>
  <si>
    <t>в т.ч. на территории страхования</t>
  </si>
  <si>
    <t>Средняя стоимость единицы объема, руб.</t>
  </si>
  <si>
    <t>Принято к оплате медицинской помощи, оказанной лицам, застрахованным по обязательному медицинскому страхованию, с учетом проведения медико-экономического контроля (январь-сентябрь)</t>
  </si>
  <si>
    <t>% исполнения</t>
  </si>
  <si>
    <t>4</t>
  </si>
  <si>
    <t>15</t>
  </si>
  <si>
    <t>16</t>
  </si>
  <si>
    <t>Сведения о реализации территориальной программы обязательного медицинского страхования Республики Башкортостан по итогам 9 месяцев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</si>
</sst>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0.0%"/>
    <numFmt numFmtId="166" formatCode="###\ ###\ ###\ ##0"/>
    <numFmt numFmtId="167" formatCode="###\ ###\ ###\ ##0.00"/>
  </numFmts>
  <fonts count="8" x14ac:knownFonts="1">
    <font>
      <sz val="11"/>
      <name val="Calibri"/>
      <family val="2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sz val="5"/>
      <name val="Times New Roman"/>
      <family val="1"/>
      <charset val="204"/>
    </font>
    <font>
      <sz val="5"/>
      <name val="Times New Roman"/>
      <family val="1"/>
      <charset val="204"/>
    </font>
    <font>
      <b/>
      <sz val="4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5" fontId="2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165" fontId="1" fillId="2" borderId="1" xfId="0" applyNumberFormat="1" applyFont="1" applyFill="1" applyBorder="1" applyAlignment="1">
      <alignment horizontal="right" vertical="center" wrapText="1"/>
    </xf>
    <xf numFmtId="166" fontId="2" fillId="2" borderId="1" xfId="0" applyNumberFormat="1" applyFont="1" applyFill="1" applyBorder="1" applyAlignment="1">
      <alignment horizontal="right" vertical="center" wrapText="1"/>
    </xf>
    <xf numFmtId="167" fontId="2" fillId="2" borderId="1" xfId="0" applyNumberFormat="1" applyFont="1" applyFill="1" applyBorder="1" applyAlignment="1">
      <alignment horizontal="right" vertical="center" wrapText="1"/>
    </xf>
    <xf numFmtId="166" fontId="1" fillId="2" borderId="1" xfId="0" applyNumberFormat="1" applyFont="1" applyFill="1" applyBorder="1" applyAlignment="1">
      <alignment horizontal="right" vertical="center" wrapText="1"/>
    </xf>
    <xf numFmtId="167" fontId="1" fillId="2" borderId="1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165" fontId="2" fillId="2" borderId="4" xfId="0" applyNumberFormat="1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165" fontId="1" fillId="2" borderId="4" xfId="0" applyNumberFormat="1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166" fontId="1" fillId="2" borderId="8" xfId="0" applyNumberFormat="1" applyFont="1" applyFill="1" applyBorder="1" applyAlignment="1">
      <alignment horizontal="right" vertical="center" wrapText="1"/>
    </xf>
    <xf numFmtId="167" fontId="1" fillId="2" borderId="8" xfId="0" applyNumberFormat="1" applyFont="1" applyFill="1" applyBorder="1" applyAlignment="1">
      <alignment horizontal="right" vertical="center" wrapText="1"/>
    </xf>
    <xf numFmtId="164" fontId="1" fillId="2" borderId="8" xfId="0" applyNumberFormat="1" applyFont="1" applyFill="1" applyBorder="1" applyAlignment="1">
      <alignment horizontal="right" vertical="center" wrapText="1"/>
    </xf>
    <xf numFmtId="165" fontId="1" fillId="2" borderId="8" xfId="0" applyNumberFormat="1" applyFont="1" applyFill="1" applyBorder="1" applyAlignment="1">
      <alignment horizontal="right" vertical="center" wrapText="1"/>
    </xf>
    <xf numFmtId="165" fontId="1" fillId="2" borderId="9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showGridLines="0" tabSelected="1" workbookViewId="0">
      <pane xSplit="2" ySplit="6" topLeftCell="C52" activePane="bottomRight" state="frozen"/>
      <selection pane="topRight" activeCell="C1" sqref="C1"/>
      <selection pane="bottomLeft" activeCell="A11" sqref="A11"/>
      <selection pane="bottomRight" sqref="A1:Q1"/>
    </sheetView>
  </sheetViews>
  <sheetFormatPr defaultColWidth="9.140625" defaultRowHeight="15" x14ac:dyDescent="0.25"/>
  <cols>
    <col min="1" max="1" width="38" customWidth="1"/>
    <col min="2" max="2" width="8.140625" customWidth="1"/>
    <col min="3" max="3" width="9.140625" bestFit="1" customWidth="1"/>
    <col min="4" max="4" width="9.5703125" customWidth="1"/>
    <col min="5" max="5" width="10.5703125" customWidth="1"/>
    <col min="6" max="6" width="11.28515625" bestFit="1" customWidth="1"/>
    <col min="7" max="7" width="10.7109375" customWidth="1"/>
    <col min="8" max="8" width="8.28515625" bestFit="1" customWidth="1"/>
    <col min="9" max="9" width="8.28515625" customWidth="1"/>
    <col min="10" max="10" width="10.7109375" customWidth="1"/>
    <col min="11" max="11" width="10.42578125" bestFit="1" customWidth="1"/>
    <col min="12" max="12" width="11" customWidth="1"/>
    <col min="13" max="13" width="6.85546875" bestFit="1" customWidth="1"/>
    <col min="14" max="14" width="8.28515625" customWidth="1"/>
    <col min="15" max="15" width="8.5703125" customWidth="1"/>
    <col min="16" max="16" width="6.85546875" bestFit="1" customWidth="1"/>
    <col min="17" max="17" width="8.42578125" customWidth="1"/>
  </cols>
  <sheetData>
    <row r="1" spans="1:17" ht="21.75" customHeight="1" x14ac:dyDescent="0.25">
      <c r="A1" s="38" t="s">
        <v>139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2.75" customHeight="1" thickBot="1" x14ac:dyDescent="0.3"/>
    <row r="3" spans="1:17" ht="34.5" customHeight="1" x14ac:dyDescent="0.25">
      <c r="A3" s="34" t="s">
        <v>0</v>
      </c>
      <c r="B3" s="36" t="s">
        <v>1</v>
      </c>
      <c r="C3" s="36" t="s">
        <v>2</v>
      </c>
      <c r="D3" s="36" t="s">
        <v>2</v>
      </c>
      <c r="E3" s="36" t="s">
        <v>2</v>
      </c>
      <c r="F3" s="36" t="s">
        <v>2</v>
      </c>
      <c r="G3" s="36" t="s">
        <v>2</v>
      </c>
      <c r="H3" s="36" t="s">
        <v>134</v>
      </c>
      <c r="I3" s="36" t="s">
        <v>3</v>
      </c>
      <c r="J3" s="36" t="s">
        <v>3</v>
      </c>
      <c r="K3" s="36" t="s">
        <v>3</v>
      </c>
      <c r="L3" s="36" t="s">
        <v>3</v>
      </c>
      <c r="M3" s="36" t="s">
        <v>135</v>
      </c>
      <c r="N3" s="36" t="s">
        <v>3</v>
      </c>
      <c r="O3" s="36" t="s">
        <v>3</v>
      </c>
      <c r="P3" s="36" t="s">
        <v>3</v>
      </c>
      <c r="Q3" s="37" t="s">
        <v>3</v>
      </c>
    </row>
    <row r="4" spans="1:17" ht="35.25" customHeight="1" x14ac:dyDescent="0.25">
      <c r="A4" s="35"/>
      <c r="B4" s="32"/>
      <c r="C4" s="32" t="s">
        <v>130</v>
      </c>
      <c r="D4" s="32" t="s">
        <v>4</v>
      </c>
      <c r="E4" s="32" t="s">
        <v>133</v>
      </c>
      <c r="F4" s="32" t="s">
        <v>6</v>
      </c>
      <c r="G4" s="32" t="s">
        <v>6</v>
      </c>
      <c r="H4" s="32" t="s">
        <v>130</v>
      </c>
      <c r="I4" s="32" t="s">
        <v>4</v>
      </c>
      <c r="J4" s="32" t="s">
        <v>133</v>
      </c>
      <c r="K4" s="32" t="s">
        <v>6</v>
      </c>
      <c r="L4" s="32" t="s">
        <v>6</v>
      </c>
      <c r="M4" s="32" t="s">
        <v>130</v>
      </c>
      <c r="N4" s="32" t="s">
        <v>4</v>
      </c>
      <c r="O4" s="32" t="s">
        <v>133</v>
      </c>
      <c r="P4" s="32" t="s">
        <v>6</v>
      </c>
      <c r="Q4" s="33" t="s">
        <v>6</v>
      </c>
    </row>
    <row r="5" spans="1:17" ht="37.5" customHeight="1" x14ac:dyDescent="0.25">
      <c r="A5" s="35"/>
      <c r="B5" s="32"/>
      <c r="C5" s="1" t="s">
        <v>131</v>
      </c>
      <c r="D5" s="15" t="s">
        <v>132</v>
      </c>
      <c r="E5" s="32" t="s">
        <v>5</v>
      </c>
      <c r="F5" s="1" t="s">
        <v>131</v>
      </c>
      <c r="G5" s="15" t="s">
        <v>132</v>
      </c>
      <c r="H5" s="1" t="s">
        <v>131</v>
      </c>
      <c r="I5" s="15" t="s">
        <v>132</v>
      </c>
      <c r="J5" s="32" t="s">
        <v>5</v>
      </c>
      <c r="K5" s="1" t="s">
        <v>131</v>
      </c>
      <c r="L5" s="15" t="s">
        <v>132</v>
      </c>
      <c r="M5" s="1" t="s">
        <v>131</v>
      </c>
      <c r="N5" s="15" t="s">
        <v>132</v>
      </c>
      <c r="O5" s="32" t="s">
        <v>5</v>
      </c>
      <c r="P5" s="1" t="s">
        <v>131</v>
      </c>
      <c r="Q5" s="14" t="s">
        <v>132</v>
      </c>
    </row>
    <row r="6" spans="1:17" ht="11.25" customHeight="1" x14ac:dyDescent="0.25">
      <c r="A6" s="16" t="s">
        <v>7</v>
      </c>
      <c r="B6" s="1" t="s">
        <v>8</v>
      </c>
      <c r="C6" s="2" t="s">
        <v>9</v>
      </c>
      <c r="D6" s="1" t="s">
        <v>136</v>
      </c>
      <c r="E6" s="1" t="s">
        <v>33</v>
      </c>
      <c r="F6" s="2" t="s">
        <v>10</v>
      </c>
      <c r="G6" s="1" t="s">
        <v>11</v>
      </c>
      <c r="H6" s="1" t="s">
        <v>12</v>
      </c>
      <c r="I6" s="2" t="s">
        <v>13</v>
      </c>
      <c r="J6" s="1" t="s">
        <v>45</v>
      </c>
      <c r="K6" s="1" t="s">
        <v>47</v>
      </c>
      <c r="L6" s="2" t="s">
        <v>14</v>
      </c>
      <c r="M6" s="1" t="s">
        <v>15</v>
      </c>
      <c r="N6" s="1" t="s">
        <v>16</v>
      </c>
      <c r="O6" s="2" t="s">
        <v>137</v>
      </c>
      <c r="P6" s="1" t="s">
        <v>138</v>
      </c>
      <c r="Q6" s="13" t="s">
        <v>17</v>
      </c>
    </row>
    <row r="7" spans="1:17" x14ac:dyDescent="0.25">
      <c r="A7" s="17" t="s">
        <v>22</v>
      </c>
      <c r="B7" s="27" t="s">
        <v>23</v>
      </c>
      <c r="C7" s="3" t="s">
        <v>24</v>
      </c>
      <c r="D7" s="3" t="s">
        <v>24</v>
      </c>
      <c r="E7" s="3" t="s">
        <v>24</v>
      </c>
      <c r="F7" s="4">
        <v>102077419</v>
      </c>
      <c r="G7" s="4">
        <v>99607870.099999994</v>
      </c>
      <c r="H7" s="3" t="s">
        <v>24</v>
      </c>
      <c r="I7" s="3" t="s">
        <v>24</v>
      </c>
      <c r="J7" s="3" t="s">
        <v>24</v>
      </c>
      <c r="K7" s="4">
        <v>73732593.700000003</v>
      </c>
      <c r="L7" s="4">
        <v>72299832.299999997</v>
      </c>
      <c r="M7" s="3" t="s">
        <v>24</v>
      </c>
      <c r="N7" s="3" t="s">
        <v>24</v>
      </c>
      <c r="O7" s="3" t="s">
        <v>24</v>
      </c>
      <c r="P7" s="5">
        <f t="shared" ref="P7:P38" si="0">K7/(F7/12*9)</f>
        <v>0.96309375664497687</v>
      </c>
      <c r="Q7" s="18">
        <f t="shared" ref="Q7:Q38" si="1">L7/(G7/12*9)</f>
        <v>0.96779276881656773</v>
      </c>
    </row>
    <row r="8" spans="1:17" ht="24.75" customHeight="1" x14ac:dyDescent="0.25">
      <c r="A8" s="19" t="s">
        <v>25</v>
      </c>
      <c r="B8" s="28" t="s">
        <v>26</v>
      </c>
      <c r="C8" s="6" t="s">
        <v>24</v>
      </c>
      <c r="D8" s="6" t="s">
        <v>24</v>
      </c>
      <c r="E8" s="6" t="s">
        <v>24</v>
      </c>
      <c r="F8" s="7">
        <v>351332.1</v>
      </c>
      <c r="G8" s="7">
        <v>351300.6</v>
      </c>
      <c r="H8" s="6" t="s">
        <v>24</v>
      </c>
      <c r="I8" s="6" t="s">
        <v>24</v>
      </c>
      <c r="J8" s="6" t="s">
        <v>24</v>
      </c>
      <c r="K8" s="7">
        <v>210628.7</v>
      </c>
      <c r="L8" s="7">
        <v>208767.5</v>
      </c>
      <c r="M8" s="6" t="s">
        <v>24</v>
      </c>
      <c r="N8" s="6" t="s">
        <v>24</v>
      </c>
      <c r="O8" s="6" t="s">
        <v>24</v>
      </c>
      <c r="P8" s="8">
        <f t="shared" si="0"/>
        <v>0.79935271120021956</v>
      </c>
      <c r="Q8" s="20">
        <f t="shared" si="1"/>
        <v>0.79236035084103662</v>
      </c>
    </row>
    <row r="9" spans="1:17" ht="14.25" customHeight="1" x14ac:dyDescent="0.25">
      <c r="A9" s="17" t="s">
        <v>27</v>
      </c>
      <c r="B9" s="27" t="s">
        <v>9</v>
      </c>
      <c r="C9" s="9">
        <v>1001203</v>
      </c>
      <c r="D9" s="9">
        <v>980045</v>
      </c>
      <c r="E9" s="10">
        <v>5656.35</v>
      </c>
      <c r="F9" s="4">
        <v>5663149.9000000004</v>
      </c>
      <c r="G9" s="4">
        <v>5535851.5999999996</v>
      </c>
      <c r="H9" s="9">
        <v>752293</v>
      </c>
      <c r="I9" s="9">
        <v>734745</v>
      </c>
      <c r="J9" s="10">
        <v>5616.19</v>
      </c>
      <c r="K9" s="4">
        <v>4225017.8</v>
      </c>
      <c r="L9" s="4">
        <v>4125514.6</v>
      </c>
      <c r="M9" s="5">
        <f t="shared" ref="M9:O10" si="2">H9/(C9/12*9)</f>
        <v>1.0018521052507168</v>
      </c>
      <c r="N9" s="5">
        <f t="shared" si="2"/>
        <v>0.99960716089567314</v>
      </c>
      <c r="O9" s="5">
        <f t="shared" si="2"/>
        <v>1.3238666867031448</v>
      </c>
      <c r="P9" s="5">
        <f t="shared" si="0"/>
        <v>0.99473917627832265</v>
      </c>
      <c r="Q9" s="18">
        <f t="shared" si="1"/>
        <v>0.99364768617231969</v>
      </c>
    </row>
    <row r="10" spans="1:17" ht="22.5" x14ac:dyDescent="0.25">
      <c r="A10" s="19" t="s">
        <v>28</v>
      </c>
      <c r="B10" s="28" t="s">
        <v>29</v>
      </c>
      <c r="C10" s="11">
        <v>248</v>
      </c>
      <c r="D10" s="11">
        <v>245</v>
      </c>
      <c r="E10" s="12">
        <v>5644.35</v>
      </c>
      <c r="F10" s="7">
        <v>1399.8</v>
      </c>
      <c r="G10" s="7">
        <v>1387.2</v>
      </c>
      <c r="H10" s="11">
        <v>169</v>
      </c>
      <c r="I10" s="11">
        <v>167</v>
      </c>
      <c r="J10" s="12">
        <v>5683.43</v>
      </c>
      <c r="K10" s="7">
        <v>960.5</v>
      </c>
      <c r="L10" s="7">
        <v>952.1</v>
      </c>
      <c r="M10" s="8">
        <f t="shared" si="2"/>
        <v>0.90860215053763438</v>
      </c>
      <c r="N10" s="8">
        <f t="shared" si="2"/>
        <v>0.90884353741496604</v>
      </c>
      <c r="O10" s="8">
        <f t="shared" si="2"/>
        <v>1.342564983862919</v>
      </c>
      <c r="P10" s="8">
        <f t="shared" si="0"/>
        <v>0.91489260370529135</v>
      </c>
      <c r="Q10" s="20">
        <f t="shared" si="1"/>
        <v>0.91512879661668578</v>
      </c>
    </row>
    <row r="11" spans="1:17" ht="27" customHeight="1" x14ac:dyDescent="0.25">
      <c r="A11" s="17" t="s">
        <v>30</v>
      </c>
      <c r="B11" s="31" t="s">
        <v>31</v>
      </c>
      <c r="C11" s="3" t="s">
        <v>24</v>
      </c>
      <c r="D11" s="3" t="s">
        <v>24</v>
      </c>
      <c r="E11" s="3" t="s">
        <v>24</v>
      </c>
      <c r="F11" s="4">
        <v>38960841.700000003</v>
      </c>
      <c r="G11" s="4">
        <v>38722797.299999997</v>
      </c>
      <c r="H11" s="3" t="s">
        <v>24</v>
      </c>
      <c r="I11" s="3" t="s">
        <v>24</v>
      </c>
      <c r="J11" s="3" t="s">
        <v>24</v>
      </c>
      <c r="K11" s="4">
        <v>28253787.899999999</v>
      </c>
      <c r="L11" s="4">
        <v>28058052.699999999</v>
      </c>
      <c r="M11" s="3" t="s">
        <v>24</v>
      </c>
      <c r="N11" s="3" t="s">
        <v>24</v>
      </c>
      <c r="O11" s="3" t="s">
        <v>24</v>
      </c>
      <c r="P11" s="5">
        <f t="shared" si="0"/>
        <v>0.96691230364255698</v>
      </c>
      <c r="Q11" s="18">
        <f t="shared" si="1"/>
        <v>0.96611659130662375</v>
      </c>
    </row>
    <row r="12" spans="1:17" ht="22.5" x14ac:dyDescent="0.25">
      <c r="A12" s="19" t="s">
        <v>32</v>
      </c>
      <c r="B12" s="28" t="s">
        <v>33</v>
      </c>
      <c r="C12" s="11">
        <v>998012</v>
      </c>
      <c r="D12" s="11">
        <v>998012</v>
      </c>
      <c r="E12" s="12">
        <v>2895.71</v>
      </c>
      <c r="F12" s="7">
        <v>2889952.5</v>
      </c>
      <c r="G12" s="7">
        <v>2889952.5</v>
      </c>
      <c r="H12" s="11">
        <v>764548</v>
      </c>
      <c r="I12" s="11">
        <v>763498</v>
      </c>
      <c r="J12" s="12">
        <v>2995.38</v>
      </c>
      <c r="K12" s="7">
        <v>2290114.4</v>
      </c>
      <c r="L12" s="7">
        <v>2287071.4</v>
      </c>
      <c r="M12" s="8">
        <f t="shared" ref="M12:M43" si="3">H12/(C12/12*9)</f>
        <v>1.0214279320622732</v>
      </c>
      <c r="N12" s="8">
        <f t="shared" ref="N12:N43" si="4">I12/(D12/12*9)</f>
        <v>1.0200251433182501</v>
      </c>
      <c r="O12" s="8">
        <f t="shared" ref="O12:O43" si="5">J12/(E12/12*9)</f>
        <v>1.3792265109420487</v>
      </c>
      <c r="P12" s="8">
        <f t="shared" si="0"/>
        <v>1.0565868700840815</v>
      </c>
      <c r="Q12" s="20">
        <f t="shared" si="1"/>
        <v>1.0551829254402394</v>
      </c>
    </row>
    <row r="13" spans="1:17" x14ac:dyDescent="0.25">
      <c r="A13" s="19" t="s">
        <v>34</v>
      </c>
      <c r="B13" s="28" t="s">
        <v>10</v>
      </c>
      <c r="C13" s="11">
        <v>1687653</v>
      </c>
      <c r="D13" s="11">
        <v>1687653</v>
      </c>
      <c r="E13" s="12">
        <v>3463.41</v>
      </c>
      <c r="F13" s="7">
        <v>5845028.7000000002</v>
      </c>
      <c r="G13" s="7">
        <v>5845028.7000000002</v>
      </c>
      <c r="H13" s="11">
        <v>1230650</v>
      </c>
      <c r="I13" s="11">
        <v>1229069</v>
      </c>
      <c r="J13" s="12">
        <v>3291.52</v>
      </c>
      <c r="K13" s="7">
        <v>4050705.7</v>
      </c>
      <c r="L13" s="7">
        <v>4047075.7</v>
      </c>
      <c r="M13" s="8">
        <f t="shared" si="3"/>
        <v>0.97227727895880645</v>
      </c>
      <c r="N13" s="8">
        <f t="shared" si="4"/>
        <v>0.97102820702281023</v>
      </c>
      <c r="O13" s="8">
        <f t="shared" si="5"/>
        <v>1.2671596297675798</v>
      </c>
      <c r="P13" s="8">
        <f t="shared" si="0"/>
        <v>0.92402299638551533</v>
      </c>
      <c r="Q13" s="20">
        <f t="shared" si="1"/>
        <v>0.92319494228203414</v>
      </c>
    </row>
    <row r="14" spans="1:17" ht="14.25" customHeight="1" x14ac:dyDescent="0.25">
      <c r="A14" s="19" t="s">
        <v>35</v>
      </c>
      <c r="B14" s="28" t="s">
        <v>36</v>
      </c>
      <c r="C14" s="11">
        <v>194709</v>
      </c>
      <c r="D14" s="11">
        <v>194709</v>
      </c>
      <c r="E14" s="12">
        <v>2605.71</v>
      </c>
      <c r="F14" s="7">
        <v>507354.8</v>
      </c>
      <c r="G14" s="7">
        <v>507354.8</v>
      </c>
      <c r="H14" s="11">
        <v>141156</v>
      </c>
      <c r="I14" s="11">
        <v>141156</v>
      </c>
      <c r="J14" s="12">
        <v>2213.64</v>
      </c>
      <c r="K14" s="7">
        <v>312469.09999999998</v>
      </c>
      <c r="L14" s="7">
        <v>312469.09999999998</v>
      </c>
      <c r="M14" s="8">
        <f t="shared" si="3"/>
        <v>0.9666117128638122</v>
      </c>
      <c r="N14" s="8">
        <f t="shared" si="4"/>
        <v>0.9666117128638122</v>
      </c>
      <c r="O14" s="8">
        <f t="shared" si="5"/>
        <v>1.1327123893295876</v>
      </c>
      <c r="P14" s="8">
        <f t="shared" si="0"/>
        <v>0.82117182426709412</v>
      </c>
      <c r="Q14" s="20">
        <f t="shared" si="1"/>
        <v>0.82117182426709412</v>
      </c>
    </row>
    <row r="15" spans="1:17" ht="22.5" x14ac:dyDescent="0.25">
      <c r="A15" s="19" t="s">
        <v>37</v>
      </c>
      <c r="B15" s="28" t="s">
        <v>11</v>
      </c>
      <c r="C15" s="11">
        <v>558944</v>
      </c>
      <c r="D15" s="11">
        <v>558944</v>
      </c>
      <c r="E15" s="12">
        <v>2145.35</v>
      </c>
      <c r="F15" s="7">
        <v>1199129.8999999999</v>
      </c>
      <c r="G15" s="7">
        <v>1199129.8999999999</v>
      </c>
      <c r="H15" s="11">
        <v>413485</v>
      </c>
      <c r="I15" s="11">
        <v>412756</v>
      </c>
      <c r="J15" s="12">
        <v>2464.5500000000002</v>
      </c>
      <c r="K15" s="7">
        <v>1019052.5</v>
      </c>
      <c r="L15" s="7">
        <v>1018160.1</v>
      </c>
      <c r="M15" s="8">
        <f t="shared" si="3"/>
        <v>0.9863480658766054</v>
      </c>
      <c r="N15" s="8">
        <f t="shared" si="4"/>
        <v>0.98460907234594763</v>
      </c>
      <c r="O15" s="8">
        <f t="shared" si="5"/>
        <v>1.5317158816354752</v>
      </c>
      <c r="P15" s="8">
        <f t="shared" si="0"/>
        <v>1.1331021490387878</v>
      </c>
      <c r="Q15" s="20">
        <f t="shared" si="1"/>
        <v>1.1321098740011404</v>
      </c>
    </row>
    <row r="16" spans="1:17" ht="14.25" customHeight="1" x14ac:dyDescent="0.25">
      <c r="A16" s="19" t="s">
        <v>38</v>
      </c>
      <c r="B16" s="28" t="s">
        <v>39</v>
      </c>
      <c r="C16" s="11">
        <v>286118</v>
      </c>
      <c r="D16" s="11">
        <v>286118</v>
      </c>
      <c r="E16" s="12">
        <v>3387.77</v>
      </c>
      <c r="F16" s="7">
        <v>969302.3</v>
      </c>
      <c r="G16" s="7">
        <v>969302.3</v>
      </c>
      <c r="H16" s="11">
        <v>218987</v>
      </c>
      <c r="I16" s="11">
        <v>218669</v>
      </c>
      <c r="J16" s="12">
        <v>3908.86</v>
      </c>
      <c r="K16" s="7">
        <v>855990</v>
      </c>
      <c r="L16" s="7">
        <v>855369.5</v>
      </c>
      <c r="M16" s="8">
        <f t="shared" si="3"/>
        <v>1.0204973705487479</v>
      </c>
      <c r="N16" s="8">
        <f t="shared" si="4"/>
        <v>1.0190154644820202</v>
      </c>
      <c r="O16" s="8">
        <f t="shared" si="5"/>
        <v>1.5384200619680006</v>
      </c>
      <c r="P16" s="8">
        <f t="shared" si="0"/>
        <v>1.1774654821308068</v>
      </c>
      <c r="Q16" s="20">
        <f t="shared" si="1"/>
        <v>1.1766119472394387</v>
      </c>
    </row>
    <row r="17" spans="1:17" ht="14.25" customHeight="1" x14ac:dyDescent="0.25">
      <c r="A17" s="19" t="s">
        <v>40</v>
      </c>
      <c r="B17" s="28" t="s">
        <v>41</v>
      </c>
      <c r="C17" s="11">
        <v>272826</v>
      </c>
      <c r="D17" s="11">
        <v>272826</v>
      </c>
      <c r="E17" s="12">
        <v>842.4</v>
      </c>
      <c r="F17" s="7">
        <v>229827.6</v>
      </c>
      <c r="G17" s="7">
        <v>229827.6</v>
      </c>
      <c r="H17" s="11">
        <v>194498</v>
      </c>
      <c r="I17" s="11">
        <v>194087</v>
      </c>
      <c r="J17" s="12">
        <v>838.38</v>
      </c>
      <c r="K17" s="7">
        <v>163062.5</v>
      </c>
      <c r="L17" s="7">
        <v>162790.6</v>
      </c>
      <c r="M17" s="8">
        <f t="shared" si="3"/>
        <v>0.95053501743479973</v>
      </c>
      <c r="N17" s="8">
        <f t="shared" si="4"/>
        <v>0.94852641121691728</v>
      </c>
      <c r="O17" s="8">
        <f t="shared" si="5"/>
        <v>1.3269705603038935</v>
      </c>
      <c r="P17" s="8">
        <f t="shared" si="0"/>
        <v>0.94599894297580744</v>
      </c>
      <c r="Q17" s="20">
        <f t="shared" si="1"/>
        <v>0.94442152871688767</v>
      </c>
    </row>
    <row r="18" spans="1:17" ht="21" customHeight="1" x14ac:dyDescent="0.25">
      <c r="A18" s="19" t="s">
        <v>42</v>
      </c>
      <c r="B18" s="28" t="s">
        <v>12</v>
      </c>
      <c r="C18" s="11">
        <v>125941</v>
      </c>
      <c r="D18" s="11">
        <v>125941</v>
      </c>
      <c r="E18" s="12">
        <v>3577.51</v>
      </c>
      <c r="F18" s="7">
        <v>450555.5</v>
      </c>
      <c r="G18" s="7">
        <v>450555.5</v>
      </c>
      <c r="H18" s="11">
        <v>98859</v>
      </c>
      <c r="I18" s="11">
        <v>98645</v>
      </c>
      <c r="J18" s="12">
        <v>1948.47</v>
      </c>
      <c r="K18" s="7">
        <v>192624.1</v>
      </c>
      <c r="L18" s="7">
        <v>192342</v>
      </c>
      <c r="M18" s="8">
        <f t="shared" si="3"/>
        <v>1.0466170667217189</v>
      </c>
      <c r="N18" s="8">
        <f t="shared" si="4"/>
        <v>1.0443514555757589</v>
      </c>
      <c r="O18" s="8">
        <f t="shared" si="5"/>
        <v>0.72619223985397663</v>
      </c>
      <c r="P18" s="8">
        <f t="shared" si="0"/>
        <v>0.57003439827797764</v>
      </c>
      <c r="Q18" s="20">
        <f t="shared" si="1"/>
        <v>0.56919957696665557</v>
      </c>
    </row>
    <row r="19" spans="1:17" ht="14.25" customHeight="1" x14ac:dyDescent="0.25">
      <c r="A19" s="19" t="s">
        <v>43</v>
      </c>
      <c r="B19" s="28" t="s">
        <v>13</v>
      </c>
      <c r="C19" s="11">
        <v>11732888</v>
      </c>
      <c r="D19" s="11">
        <v>11592549</v>
      </c>
      <c r="E19" s="12">
        <v>516.58000000000004</v>
      </c>
      <c r="F19" s="7">
        <v>6060941</v>
      </c>
      <c r="G19" s="7">
        <v>5960129</v>
      </c>
      <c r="H19" s="11">
        <v>8735564</v>
      </c>
      <c r="I19" s="11">
        <v>8680310</v>
      </c>
      <c r="J19" s="12">
        <v>518.41999999999996</v>
      </c>
      <c r="K19" s="7">
        <v>4528686.9000000004</v>
      </c>
      <c r="L19" s="7">
        <v>4440589.2</v>
      </c>
      <c r="M19" s="8">
        <f t="shared" si="3"/>
        <v>0.99271540533470248</v>
      </c>
      <c r="N19" s="8">
        <f t="shared" si="4"/>
        <v>0.99837806738333967</v>
      </c>
      <c r="O19" s="8">
        <f t="shared" si="5"/>
        <v>1.3380825170673787</v>
      </c>
      <c r="P19" s="8">
        <f t="shared" si="0"/>
        <v>0.99625605990884925</v>
      </c>
      <c r="Q19" s="20">
        <f t="shared" si="1"/>
        <v>0.9933989012653921</v>
      </c>
    </row>
    <row r="20" spans="1:17" ht="14.25" customHeight="1" x14ac:dyDescent="0.25">
      <c r="A20" s="19" t="s">
        <v>44</v>
      </c>
      <c r="B20" s="28" t="s">
        <v>45</v>
      </c>
      <c r="C20" s="11">
        <v>2071455</v>
      </c>
      <c r="D20" s="11">
        <v>2061455</v>
      </c>
      <c r="E20" s="12">
        <v>1165.23</v>
      </c>
      <c r="F20" s="7">
        <v>2413714</v>
      </c>
      <c r="G20" s="7">
        <v>2350874.4</v>
      </c>
      <c r="H20" s="11">
        <v>1573838</v>
      </c>
      <c r="I20" s="11">
        <v>1542957</v>
      </c>
      <c r="J20" s="12">
        <v>1133.56</v>
      </c>
      <c r="K20" s="7">
        <v>1784043.9</v>
      </c>
      <c r="L20" s="7">
        <v>1741637.5</v>
      </c>
      <c r="M20" s="8">
        <f t="shared" si="3"/>
        <v>1.0130322245313881</v>
      </c>
      <c r="N20" s="8">
        <f t="shared" si="4"/>
        <v>0.99797279106262327</v>
      </c>
      <c r="O20" s="8">
        <f t="shared" si="5"/>
        <v>1.2970944219882197</v>
      </c>
      <c r="P20" s="8">
        <f t="shared" si="0"/>
        <v>0.98550416495077708</v>
      </c>
      <c r="Q20" s="20">
        <f t="shared" si="1"/>
        <v>0.98779557654519257</v>
      </c>
    </row>
    <row r="21" spans="1:17" ht="22.5" x14ac:dyDescent="0.25">
      <c r="A21" s="19" t="s">
        <v>46</v>
      </c>
      <c r="B21" s="28" t="s">
        <v>47</v>
      </c>
      <c r="C21" s="11">
        <v>12931</v>
      </c>
      <c r="D21" s="11">
        <v>12931</v>
      </c>
      <c r="E21" s="12">
        <v>30131.89</v>
      </c>
      <c r="F21" s="7">
        <v>389635.5</v>
      </c>
      <c r="G21" s="7">
        <v>389635.5</v>
      </c>
      <c r="H21" s="11">
        <v>9410</v>
      </c>
      <c r="I21" s="11">
        <v>9347</v>
      </c>
      <c r="J21" s="12">
        <v>29948.16</v>
      </c>
      <c r="K21" s="7">
        <v>281812.2</v>
      </c>
      <c r="L21" s="7">
        <v>280869.5</v>
      </c>
      <c r="M21" s="8">
        <f t="shared" si="3"/>
        <v>0.97027814296393677</v>
      </c>
      <c r="N21" s="8">
        <f t="shared" si="4"/>
        <v>0.9637821256412239</v>
      </c>
      <c r="O21" s="8">
        <f t="shared" si="5"/>
        <v>1.3252032979013264</v>
      </c>
      <c r="P21" s="8">
        <f t="shared" si="0"/>
        <v>0.96436182021402062</v>
      </c>
      <c r="Q21" s="20">
        <f t="shared" si="1"/>
        <v>0.96113589923573872</v>
      </c>
    </row>
    <row r="22" spans="1:17" x14ac:dyDescent="0.25">
      <c r="A22" s="19" t="s">
        <v>48</v>
      </c>
      <c r="B22" s="28" t="s">
        <v>14</v>
      </c>
      <c r="C22" s="11">
        <v>5423916</v>
      </c>
      <c r="D22" s="11">
        <v>5416916</v>
      </c>
      <c r="E22" s="12">
        <v>2295.7600000000002</v>
      </c>
      <c r="F22" s="7">
        <v>12452004.800000001</v>
      </c>
      <c r="G22" s="7">
        <v>12387804.6</v>
      </c>
      <c r="H22" s="11">
        <v>3807398</v>
      </c>
      <c r="I22" s="11">
        <v>3790230</v>
      </c>
      <c r="J22" s="12">
        <v>2605.33</v>
      </c>
      <c r="K22" s="7">
        <v>9919535.0999999996</v>
      </c>
      <c r="L22" s="7">
        <v>9875108</v>
      </c>
      <c r="M22" s="8">
        <f t="shared" si="3"/>
        <v>0.93595303958738796</v>
      </c>
      <c r="N22" s="8">
        <f t="shared" si="4"/>
        <v>0.93293674851151465</v>
      </c>
      <c r="O22" s="8">
        <f t="shared" si="5"/>
        <v>1.5131256461186418</v>
      </c>
      <c r="P22" s="8">
        <f t="shared" si="0"/>
        <v>1.0621620383570682</v>
      </c>
      <c r="Q22" s="20">
        <f t="shared" si="1"/>
        <v>1.0628849172085477</v>
      </c>
    </row>
    <row r="23" spans="1:17" ht="22.5" x14ac:dyDescent="0.25">
      <c r="A23" s="19" t="s">
        <v>25</v>
      </c>
      <c r="B23" s="28" t="s">
        <v>49</v>
      </c>
      <c r="C23" s="11">
        <v>1193</v>
      </c>
      <c r="D23" s="11">
        <v>1170</v>
      </c>
      <c r="E23" s="12">
        <v>1456.92</v>
      </c>
      <c r="F23" s="7">
        <v>1738.1</v>
      </c>
      <c r="G23" s="7">
        <v>1719.2</v>
      </c>
      <c r="H23" s="11">
        <v>805</v>
      </c>
      <c r="I23" s="11">
        <v>790</v>
      </c>
      <c r="J23" s="12">
        <v>1457.64</v>
      </c>
      <c r="K23" s="7">
        <v>1173.4000000000001</v>
      </c>
      <c r="L23" s="7">
        <v>1160.8</v>
      </c>
      <c r="M23" s="8">
        <f t="shared" si="3"/>
        <v>0.8996926515786533</v>
      </c>
      <c r="N23" s="8">
        <f t="shared" si="4"/>
        <v>0.90028490028490027</v>
      </c>
      <c r="O23" s="8">
        <f t="shared" si="5"/>
        <v>1.3339922576394037</v>
      </c>
      <c r="P23" s="8">
        <f t="shared" si="0"/>
        <v>0.90013999961643942</v>
      </c>
      <c r="Q23" s="20">
        <f t="shared" si="1"/>
        <v>0.9002636885373041</v>
      </c>
    </row>
    <row r="24" spans="1:17" ht="33.75" x14ac:dyDescent="0.25">
      <c r="A24" s="19" t="s">
        <v>52</v>
      </c>
      <c r="B24" s="28" t="s">
        <v>50</v>
      </c>
      <c r="C24" s="11">
        <v>309441</v>
      </c>
      <c r="D24" s="11">
        <v>309441</v>
      </c>
      <c r="E24" s="12">
        <v>421.31</v>
      </c>
      <c r="F24" s="7">
        <v>130370.3</v>
      </c>
      <c r="G24" s="7">
        <v>130370.3</v>
      </c>
      <c r="H24" s="11">
        <v>53272</v>
      </c>
      <c r="I24" s="11">
        <v>53270</v>
      </c>
      <c r="J24" s="12">
        <v>415.64</v>
      </c>
      <c r="K24" s="7">
        <v>22141.8</v>
      </c>
      <c r="L24" s="7">
        <v>22138.799999999999</v>
      </c>
      <c r="M24" s="8">
        <f t="shared" si="3"/>
        <v>0.22954079560670154</v>
      </c>
      <c r="N24" s="8">
        <f t="shared" si="4"/>
        <v>0.22953217791652258</v>
      </c>
      <c r="O24" s="8">
        <f t="shared" si="5"/>
        <v>1.3153893016227163</v>
      </c>
      <c r="P24" s="8">
        <f t="shared" si="0"/>
        <v>0.22645034950445</v>
      </c>
      <c r="Q24" s="20">
        <f t="shared" si="1"/>
        <v>0.22641966766970695</v>
      </c>
    </row>
    <row r="25" spans="1:17" ht="45" x14ac:dyDescent="0.25">
      <c r="A25" s="19" t="s">
        <v>53</v>
      </c>
      <c r="B25" s="28" t="s">
        <v>51</v>
      </c>
      <c r="C25" s="11">
        <v>117210</v>
      </c>
      <c r="D25" s="11">
        <v>117210</v>
      </c>
      <c r="E25" s="12">
        <v>372.96</v>
      </c>
      <c r="F25" s="7">
        <v>43714.2</v>
      </c>
      <c r="G25" s="7">
        <v>43714.2</v>
      </c>
      <c r="H25" s="11">
        <v>18176</v>
      </c>
      <c r="I25" s="11">
        <v>18176</v>
      </c>
      <c r="J25" s="12">
        <v>372.12</v>
      </c>
      <c r="K25" s="7">
        <v>6763.7</v>
      </c>
      <c r="L25" s="7">
        <v>6763.7</v>
      </c>
      <c r="M25" s="8">
        <f t="shared" si="3"/>
        <v>0.20676279043312573</v>
      </c>
      <c r="N25" s="8">
        <f t="shared" si="4"/>
        <v>0.20676279043312573</v>
      </c>
      <c r="O25" s="8">
        <f t="shared" si="5"/>
        <v>1.3303303303303304</v>
      </c>
      <c r="P25" s="8">
        <f t="shared" si="0"/>
        <v>0.20630062237594801</v>
      </c>
      <c r="Q25" s="20">
        <f t="shared" si="1"/>
        <v>0.20630062237594801</v>
      </c>
    </row>
    <row r="26" spans="1:17" ht="33.75" x14ac:dyDescent="0.25">
      <c r="A26" s="19" t="s">
        <v>54</v>
      </c>
      <c r="B26" s="28" t="s">
        <v>55</v>
      </c>
      <c r="C26" s="11">
        <v>1053037</v>
      </c>
      <c r="D26" s="11">
        <v>1050477</v>
      </c>
      <c r="E26" s="12">
        <v>2531.77</v>
      </c>
      <c r="F26" s="7">
        <v>2666049.9</v>
      </c>
      <c r="G26" s="7">
        <v>2655857.2999999998</v>
      </c>
      <c r="H26" s="11">
        <v>762129</v>
      </c>
      <c r="I26" s="11">
        <v>759475</v>
      </c>
      <c r="J26" s="12">
        <v>2548.9899999999998</v>
      </c>
      <c r="K26" s="7">
        <v>1942659.9</v>
      </c>
      <c r="L26" s="7">
        <v>1932636</v>
      </c>
      <c r="M26" s="8">
        <f t="shared" si="3"/>
        <v>0.9649917334338679</v>
      </c>
      <c r="N26" s="8">
        <f t="shared" si="4"/>
        <v>0.96397477844192048</v>
      </c>
      <c r="O26" s="8">
        <f t="shared" si="5"/>
        <v>1.342402087604061</v>
      </c>
      <c r="P26" s="8">
        <f t="shared" si="0"/>
        <v>0.97155465844806588</v>
      </c>
      <c r="Q26" s="20">
        <f t="shared" si="1"/>
        <v>0.97025092424958226</v>
      </c>
    </row>
    <row r="27" spans="1:17" ht="13.5" customHeight="1" x14ac:dyDescent="0.25">
      <c r="A27" s="19" t="s">
        <v>56</v>
      </c>
      <c r="B27" s="28" t="s">
        <v>57</v>
      </c>
      <c r="C27" s="11">
        <v>221462</v>
      </c>
      <c r="D27" s="11">
        <v>219562</v>
      </c>
      <c r="E27" s="12">
        <v>3813.73</v>
      </c>
      <c r="F27" s="7">
        <v>844596.8</v>
      </c>
      <c r="G27" s="7">
        <v>839877.2</v>
      </c>
      <c r="H27" s="11">
        <v>163937</v>
      </c>
      <c r="I27" s="11">
        <v>163044</v>
      </c>
      <c r="J27" s="12">
        <v>3822.71</v>
      </c>
      <c r="K27" s="7">
        <v>626683.30000000005</v>
      </c>
      <c r="L27" s="7">
        <v>622867.9</v>
      </c>
      <c r="M27" s="8">
        <f t="shared" si="3"/>
        <v>0.98699852194356896</v>
      </c>
      <c r="N27" s="8">
        <f t="shared" si="4"/>
        <v>0.99011668685838172</v>
      </c>
      <c r="O27" s="8">
        <f t="shared" si="5"/>
        <v>1.3364728668958386</v>
      </c>
      <c r="P27" s="8">
        <f t="shared" si="0"/>
        <v>0.98932145295048879</v>
      </c>
      <c r="Q27" s="20">
        <f t="shared" si="1"/>
        <v>0.98882376296598296</v>
      </c>
    </row>
    <row r="28" spans="1:17" ht="13.5" customHeight="1" x14ac:dyDescent="0.25">
      <c r="A28" s="19" t="s">
        <v>58</v>
      </c>
      <c r="B28" s="28" t="s">
        <v>59</v>
      </c>
      <c r="C28" s="11">
        <v>84519</v>
      </c>
      <c r="D28" s="11">
        <v>83859</v>
      </c>
      <c r="E28" s="12">
        <v>5207.32</v>
      </c>
      <c r="F28" s="7">
        <v>440117.6</v>
      </c>
      <c r="G28" s="7">
        <v>434644.6</v>
      </c>
      <c r="H28" s="11">
        <v>60667</v>
      </c>
      <c r="I28" s="11">
        <v>60538</v>
      </c>
      <c r="J28" s="12">
        <v>5184.42</v>
      </c>
      <c r="K28" s="7">
        <v>314523.09999999998</v>
      </c>
      <c r="L28" s="7">
        <v>313949.59999999998</v>
      </c>
      <c r="M28" s="8">
        <f t="shared" si="3"/>
        <v>0.95705502115895047</v>
      </c>
      <c r="N28" s="8">
        <f t="shared" si="4"/>
        <v>0.96253632088783947</v>
      </c>
      <c r="O28" s="8">
        <f t="shared" si="5"/>
        <v>1.3274697925228334</v>
      </c>
      <c r="P28" s="8">
        <f t="shared" si="0"/>
        <v>0.95284563337919981</v>
      </c>
      <c r="Q28" s="20">
        <f t="shared" si="1"/>
        <v>0.9630844756075807</v>
      </c>
    </row>
    <row r="29" spans="1:17" ht="22.5" x14ac:dyDescent="0.25">
      <c r="A29" s="19" t="s">
        <v>60</v>
      </c>
      <c r="B29" s="28" t="s">
        <v>61</v>
      </c>
      <c r="C29" s="11">
        <v>469561</v>
      </c>
      <c r="D29" s="11">
        <v>469561</v>
      </c>
      <c r="E29" s="12">
        <v>822.66</v>
      </c>
      <c r="F29" s="7">
        <v>386286.9</v>
      </c>
      <c r="G29" s="7">
        <v>386286.9</v>
      </c>
      <c r="H29" s="11">
        <v>341108</v>
      </c>
      <c r="I29" s="11">
        <v>340419</v>
      </c>
      <c r="J29" s="12">
        <v>826.81</v>
      </c>
      <c r="K29" s="7">
        <v>282032.7</v>
      </c>
      <c r="L29" s="7">
        <v>281085</v>
      </c>
      <c r="M29" s="8">
        <f t="shared" si="3"/>
        <v>0.96858697095088109</v>
      </c>
      <c r="N29" s="8">
        <f t="shared" si="4"/>
        <v>0.96663053362608908</v>
      </c>
      <c r="O29" s="8">
        <f t="shared" si="5"/>
        <v>1.340059481843451</v>
      </c>
      <c r="P29" s="8">
        <f t="shared" si="0"/>
        <v>0.97348266275661954</v>
      </c>
      <c r="Q29" s="20">
        <f t="shared" si="1"/>
        <v>0.97021151895132873</v>
      </c>
    </row>
    <row r="30" spans="1:17" x14ac:dyDescent="0.25">
      <c r="A30" s="19" t="s">
        <v>62</v>
      </c>
      <c r="B30" s="28" t="s">
        <v>63</v>
      </c>
      <c r="C30" s="11">
        <v>135680</v>
      </c>
      <c r="D30" s="11">
        <v>135680</v>
      </c>
      <c r="E30" s="12">
        <v>1508.47</v>
      </c>
      <c r="F30" s="7">
        <v>204668.6</v>
      </c>
      <c r="G30" s="7">
        <v>204668.6</v>
      </c>
      <c r="H30" s="11">
        <v>98919</v>
      </c>
      <c r="I30" s="11">
        <v>98629</v>
      </c>
      <c r="J30" s="12">
        <v>1500.34</v>
      </c>
      <c r="K30" s="7">
        <v>148412.1</v>
      </c>
      <c r="L30" s="7">
        <v>147754.79999999999</v>
      </c>
      <c r="M30" s="8">
        <f t="shared" si="3"/>
        <v>0.97208136792452826</v>
      </c>
      <c r="N30" s="8">
        <f t="shared" si="4"/>
        <v>0.96923152515723265</v>
      </c>
      <c r="O30" s="8">
        <f t="shared" si="5"/>
        <v>1.3261472441171076</v>
      </c>
      <c r="P30" s="8">
        <f t="shared" si="0"/>
        <v>0.9668449385982999</v>
      </c>
      <c r="Q30" s="20">
        <f t="shared" si="1"/>
        <v>0.9625628943570238</v>
      </c>
    </row>
    <row r="31" spans="1:17" ht="19.5" customHeight="1" x14ac:dyDescent="0.25">
      <c r="A31" s="19" t="s">
        <v>64</v>
      </c>
      <c r="B31" s="28" t="s">
        <v>65</v>
      </c>
      <c r="C31" s="11">
        <v>5723</v>
      </c>
      <c r="D31" s="11">
        <v>5723</v>
      </c>
      <c r="E31" s="12">
        <v>11859.5</v>
      </c>
      <c r="F31" s="7">
        <v>67871.899999999994</v>
      </c>
      <c r="G31" s="7">
        <v>67871.899999999994</v>
      </c>
      <c r="H31" s="11">
        <v>4319</v>
      </c>
      <c r="I31" s="11">
        <v>4293</v>
      </c>
      <c r="J31" s="12">
        <v>11669.53</v>
      </c>
      <c r="K31" s="7">
        <v>50400.7</v>
      </c>
      <c r="L31" s="7">
        <v>50149.1</v>
      </c>
      <c r="M31" s="8">
        <f t="shared" si="3"/>
        <v>1.0062321626186732</v>
      </c>
      <c r="N31" s="8">
        <f t="shared" si="4"/>
        <v>1.0001747335313647</v>
      </c>
      <c r="O31" s="8">
        <f t="shared" si="5"/>
        <v>1.3119754908160828</v>
      </c>
      <c r="P31" s="8">
        <f t="shared" si="0"/>
        <v>0.99011422007242078</v>
      </c>
      <c r="Q31" s="20">
        <f t="shared" si="1"/>
        <v>0.98517157566926328</v>
      </c>
    </row>
    <row r="32" spans="1:17" ht="42" x14ac:dyDescent="0.25">
      <c r="A32" s="30" t="s">
        <v>66</v>
      </c>
      <c r="B32" s="28" t="s">
        <v>67</v>
      </c>
      <c r="C32" s="11">
        <v>103968</v>
      </c>
      <c r="D32" s="11">
        <v>103968</v>
      </c>
      <c r="E32" s="12">
        <v>2924.54</v>
      </c>
      <c r="F32" s="7">
        <v>304058.59999999998</v>
      </c>
      <c r="G32" s="7">
        <v>304058.59999999998</v>
      </c>
      <c r="H32" s="11">
        <v>70324</v>
      </c>
      <c r="I32" s="11">
        <v>69908</v>
      </c>
      <c r="J32" s="12">
        <v>2980.8</v>
      </c>
      <c r="K32" s="7">
        <v>209621.6</v>
      </c>
      <c r="L32" s="7">
        <v>206989.4</v>
      </c>
      <c r="M32" s="8">
        <f t="shared" si="3"/>
        <v>0.90186724120242123</v>
      </c>
      <c r="N32" s="8">
        <f t="shared" si="4"/>
        <v>0.89653226633836047</v>
      </c>
      <c r="O32" s="8">
        <f t="shared" si="5"/>
        <v>1.3589829511649696</v>
      </c>
      <c r="P32" s="8">
        <f t="shared" si="0"/>
        <v>0.91921579151738086</v>
      </c>
      <c r="Q32" s="20">
        <f t="shared" si="1"/>
        <v>0.90767327964631384</v>
      </c>
    </row>
    <row r="33" spans="1:17" ht="13.5" customHeight="1" x14ac:dyDescent="0.25">
      <c r="A33" s="19" t="s">
        <v>68</v>
      </c>
      <c r="B33" s="28" t="s">
        <v>69</v>
      </c>
      <c r="C33" s="11">
        <v>7983</v>
      </c>
      <c r="D33" s="11">
        <v>7983</v>
      </c>
      <c r="E33" s="12">
        <v>36241</v>
      </c>
      <c r="F33" s="7">
        <v>289311.90000000002</v>
      </c>
      <c r="G33" s="7">
        <v>289311.90000000002</v>
      </c>
      <c r="H33" s="11">
        <v>6018</v>
      </c>
      <c r="I33" s="11">
        <v>5988</v>
      </c>
      <c r="J33" s="12">
        <v>36240.410000000003</v>
      </c>
      <c r="K33" s="7">
        <v>218094.8</v>
      </c>
      <c r="L33" s="7">
        <v>217011</v>
      </c>
      <c r="M33" s="8">
        <f t="shared" si="3"/>
        <v>1.0051359138168607</v>
      </c>
      <c r="N33" s="8">
        <f t="shared" si="4"/>
        <v>1.0001252661906552</v>
      </c>
      <c r="O33" s="8">
        <f t="shared" si="5"/>
        <v>1.3333116267946985</v>
      </c>
      <c r="P33" s="8">
        <f t="shared" si="0"/>
        <v>1.0051196188842098</v>
      </c>
      <c r="Q33" s="20">
        <f t="shared" si="1"/>
        <v>1.000124778828662</v>
      </c>
    </row>
    <row r="34" spans="1:17" ht="15.75" customHeight="1" x14ac:dyDescent="0.25">
      <c r="A34" s="19" t="s">
        <v>70</v>
      </c>
      <c r="B34" s="28" t="s">
        <v>71</v>
      </c>
      <c r="C34" s="11">
        <v>14512</v>
      </c>
      <c r="D34" s="11">
        <v>14512</v>
      </c>
      <c r="E34" s="12">
        <v>5389.18</v>
      </c>
      <c r="F34" s="7">
        <v>78207.8</v>
      </c>
      <c r="G34" s="7">
        <v>78207.8</v>
      </c>
      <c r="H34" s="11">
        <v>10568</v>
      </c>
      <c r="I34" s="11">
        <v>10568</v>
      </c>
      <c r="J34" s="12">
        <v>5389.17</v>
      </c>
      <c r="K34" s="7">
        <v>56952.800000000003</v>
      </c>
      <c r="L34" s="7">
        <v>56952.800000000003</v>
      </c>
      <c r="M34" s="8">
        <f t="shared" si="3"/>
        <v>0.97096655641308338</v>
      </c>
      <c r="N34" s="8">
        <f t="shared" si="4"/>
        <v>0.97096655641308338</v>
      </c>
      <c r="O34" s="8">
        <f t="shared" si="5"/>
        <v>1.3333308592401811</v>
      </c>
      <c r="P34" s="8">
        <f t="shared" si="0"/>
        <v>0.970965385379293</v>
      </c>
      <c r="Q34" s="20">
        <f t="shared" si="1"/>
        <v>0.970965385379293</v>
      </c>
    </row>
    <row r="35" spans="1:17" ht="19.5" customHeight="1" x14ac:dyDescent="0.25">
      <c r="A35" s="19" t="s">
        <v>72</v>
      </c>
      <c r="B35" s="28" t="s">
        <v>73</v>
      </c>
      <c r="C35" s="11">
        <v>2482</v>
      </c>
      <c r="D35" s="11">
        <v>2482</v>
      </c>
      <c r="E35" s="12">
        <v>16091.58</v>
      </c>
      <c r="F35" s="7">
        <v>39939.300000000003</v>
      </c>
      <c r="G35" s="7">
        <v>39939.300000000003</v>
      </c>
      <c r="H35" s="11">
        <v>1851</v>
      </c>
      <c r="I35" s="11">
        <v>1851</v>
      </c>
      <c r="J35" s="12">
        <v>16091.52</v>
      </c>
      <c r="K35" s="7">
        <v>29785.4</v>
      </c>
      <c r="L35" s="7">
        <v>29785.4</v>
      </c>
      <c r="M35" s="8">
        <f t="shared" si="3"/>
        <v>0.99435938759065268</v>
      </c>
      <c r="N35" s="8">
        <f t="shared" si="4"/>
        <v>0.99435938759065268</v>
      </c>
      <c r="O35" s="8">
        <f t="shared" si="5"/>
        <v>1.3333283617892091</v>
      </c>
      <c r="P35" s="8">
        <f t="shared" si="0"/>
        <v>0.9943556012916267</v>
      </c>
      <c r="Q35" s="20">
        <f t="shared" si="1"/>
        <v>0.9943556012916267</v>
      </c>
    </row>
    <row r="36" spans="1:17" ht="27.75" customHeight="1" x14ac:dyDescent="0.25">
      <c r="A36" s="19" t="s">
        <v>74</v>
      </c>
      <c r="B36" s="28" t="s">
        <v>75</v>
      </c>
      <c r="C36" s="11">
        <v>4761</v>
      </c>
      <c r="D36" s="11">
        <v>4761</v>
      </c>
      <c r="E36" s="12">
        <v>1222.33</v>
      </c>
      <c r="F36" s="7">
        <v>5819.5</v>
      </c>
      <c r="G36" s="7">
        <v>5819.5</v>
      </c>
      <c r="H36" s="11">
        <v>3466</v>
      </c>
      <c r="I36" s="11">
        <v>3289</v>
      </c>
      <c r="J36" s="12">
        <v>1176.92</v>
      </c>
      <c r="K36" s="7">
        <v>4079.2</v>
      </c>
      <c r="L36" s="7">
        <v>4020.2</v>
      </c>
      <c r="M36" s="8">
        <f t="shared" si="3"/>
        <v>0.97066442624098581</v>
      </c>
      <c r="N36" s="8">
        <f t="shared" si="4"/>
        <v>0.92109500805152977</v>
      </c>
      <c r="O36" s="8">
        <f t="shared" si="5"/>
        <v>1.2837995194969172</v>
      </c>
      <c r="P36" s="8">
        <f t="shared" si="0"/>
        <v>0.93460492023942487</v>
      </c>
      <c r="Q36" s="20">
        <f t="shared" si="1"/>
        <v>0.92108714952601878</v>
      </c>
    </row>
    <row r="37" spans="1:17" ht="31.5" x14ac:dyDescent="0.25">
      <c r="A37" s="30" t="s">
        <v>76</v>
      </c>
      <c r="B37" s="28" t="s">
        <v>77</v>
      </c>
      <c r="C37" s="11">
        <v>2386</v>
      </c>
      <c r="D37" s="11">
        <v>2386</v>
      </c>
      <c r="E37" s="12">
        <v>2167.23</v>
      </c>
      <c r="F37" s="7">
        <v>5171</v>
      </c>
      <c r="G37" s="7">
        <v>5171</v>
      </c>
      <c r="H37" s="11">
        <v>952</v>
      </c>
      <c r="I37" s="11">
        <v>948</v>
      </c>
      <c r="J37" s="12">
        <v>2178.7800000000002</v>
      </c>
      <c r="K37" s="7">
        <v>2074.1999999999998</v>
      </c>
      <c r="L37" s="7">
        <v>2070.8000000000002</v>
      </c>
      <c r="M37" s="8">
        <f t="shared" si="3"/>
        <v>0.53199217658563847</v>
      </c>
      <c r="N37" s="8">
        <f t="shared" si="4"/>
        <v>0.52975691533948033</v>
      </c>
      <c r="O37" s="8">
        <f t="shared" si="5"/>
        <v>1.3404391781213809</v>
      </c>
      <c r="P37" s="8">
        <f t="shared" si="0"/>
        <v>0.53482885321988005</v>
      </c>
      <c r="Q37" s="20">
        <f t="shared" si="1"/>
        <v>0.53395216914845622</v>
      </c>
    </row>
    <row r="38" spans="1:17" ht="33.75" x14ac:dyDescent="0.25">
      <c r="A38" s="19" t="s">
        <v>79</v>
      </c>
      <c r="B38" s="28" t="s">
        <v>16</v>
      </c>
      <c r="C38" s="11">
        <v>806628</v>
      </c>
      <c r="D38" s="11">
        <v>806628</v>
      </c>
      <c r="E38" s="12">
        <v>1065.53</v>
      </c>
      <c r="F38" s="7">
        <v>859484.6</v>
      </c>
      <c r="G38" s="7">
        <v>859484.6</v>
      </c>
      <c r="H38" s="11">
        <v>562738</v>
      </c>
      <c r="I38" s="11">
        <v>562245</v>
      </c>
      <c r="J38" s="12">
        <v>1058.22</v>
      </c>
      <c r="K38" s="7">
        <v>595497.80000000005</v>
      </c>
      <c r="L38" s="7">
        <v>594696</v>
      </c>
      <c r="M38" s="8">
        <f t="shared" si="3"/>
        <v>0.93019004216731049</v>
      </c>
      <c r="N38" s="8">
        <f t="shared" si="4"/>
        <v>0.92937512707220682</v>
      </c>
      <c r="O38" s="8">
        <f t="shared" si="5"/>
        <v>1.3241860857976782</v>
      </c>
      <c r="P38" s="8">
        <f t="shared" si="0"/>
        <v>0.92380604221025808</v>
      </c>
      <c r="Q38" s="20">
        <f t="shared" si="1"/>
        <v>0.92256219599513478</v>
      </c>
    </row>
    <row r="39" spans="1:17" x14ac:dyDescent="0.25">
      <c r="A39" s="19" t="s">
        <v>80</v>
      </c>
      <c r="B39" s="28" t="s">
        <v>81</v>
      </c>
      <c r="C39" s="11">
        <v>21558</v>
      </c>
      <c r="D39" s="11">
        <v>21558</v>
      </c>
      <c r="E39" s="12">
        <v>1569.05</v>
      </c>
      <c r="F39" s="7">
        <v>33825.5</v>
      </c>
      <c r="G39" s="7">
        <v>33825.5</v>
      </c>
      <c r="H39" s="11">
        <v>28694</v>
      </c>
      <c r="I39" s="11">
        <v>28658</v>
      </c>
      <c r="J39" s="12">
        <v>1562.56</v>
      </c>
      <c r="K39" s="7">
        <v>44836.2</v>
      </c>
      <c r="L39" s="7">
        <v>44774.8</v>
      </c>
      <c r="M39" s="8">
        <f t="shared" si="3"/>
        <v>1.7746853449608808</v>
      </c>
      <c r="N39" s="8">
        <f t="shared" si="4"/>
        <v>1.7724587933327149</v>
      </c>
      <c r="O39" s="8">
        <f t="shared" si="5"/>
        <v>1.3278183189403354</v>
      </c>
      <c r="P39" s="8">
        <f t="shared" ref="P39:P67" si="6">K39/(F39/12*9)</f>
        <v>1.7673530324754991</v>
      </c>
      <c r="Q39" s="20">
        <f t="shared" ref="Q39:Q67" si="7">L39/(G39/12*9)</f>
        <v>1.7649327676851292</v>
      </c>
    </row>
    <row r="40" spans="1:17" ht="22.5" x14ac:dyDescent="0.25">
      <c r="A40" s="19" t="s">
        <v>82</v>
      </c>
      <c r="B40" s="28" t="s">
        <v>83</v>
      </c>
      <c r="C40" s="11">
        <v>15365</v>
      </c>
      <c r="D40" s="11">
        <v>15365</v>
      </c>
      <c r="E40" s="12">
        <v>1322.92</v>
      </c>
      <c r="F40" s="7">
        <v>20326.7</v>
      </c>
      <c r="G40" s="7">
        <v>20326.7</v>
      </c>
      <c r="H40" s="11">
        <v>7851</v>
      </c>
      <c r="I40" s="11">
        <v>7843</v>
      </c>
      <c r="J40" s="12">
        <v>1323.67</v>
      </c>
      <c r="K40" s="7">
        <v>10392.1</v>
      </c>
      <c r="L40" s="7">
        <v>10383.799999999999</v>
      </c>
      <c r="M40" s="8">
        <f t="shared" si="3"/>
        <v>0.68128864301985026</v>
      </c>
      <c r="N40" s="8">
        <f t="shared" si="4"/>
        <v>0.68059442455797814</v>
      </c>
      <c r="O40" s="8">
        <f t="shared" si="5"/>
        <v>1.3340892369405053</v>
      </c>
      <c r="P40" s="8">
        <f t="shared" si="6"/>
        <v>0.68167156170619603</v>
      </c>
      <c r="Q40" s="20">
        <f t="shared" si="7"/>
        <v>0.68112712179875068</v>
      </c>
    </row>
    <row r="41" spans="1:17" ht="21" customHeight="1" x14ac:dyDescent="0.25">
      <c r="A41" s="19" t="s">
        <v>84</v>
      </c>
      <c r="B41" s="28" t="s">
        <v>85</v>
      </c>
      <c r="C41" s="11">
        <v>1056860</v>
      </c>
      <c r="D41" s="11">
        <v>1056860</v>
      </c>
      <c r="E41" s="12">
        <v>3452.87</v>
      </c>
      <c r="F41" s="7">
        <v>3649202.6</v>
      </c>
      <c r="G41" s="7">
        <v>3649202.6</v>
      </c>
      <c r="H41" s="11">
        <v>803433</v>
      </c>
      <c r="I41" s="11">
        <v>802836</v>
      </c>
      <c r="J41" s="12">
        <v>2019.01</v>
      </c>
      <c r="K41" s="7">
        <v>1622138.2</v>
      </c>
      <c r="L41" s="7">
        <v>1620950.1</v>
      </c>
      <c r="M41" s="8">
        <f t="shared" si="3"/>
        <v>1.0136101281153607</v>
      </c>
      <c r="N41" s="8">
        <f t="shared" si="4"/>
        <v>1.0128569536173193</v>
      </c>
      <c r="O41" s="8">
        <f t="shared" si="5"/>
        <v>0.77964514543939767</v>
      </c>
      <c r="P41" s="8">
        <f t="shared" si="6"/>
        <v>0.59269138231276419</v>
      </c>
      <c r="Q41" s="20">
        <f t="shared" si="7"/>
        <v>0.5922572783434934</v>
      </c>
    </row>
    <row r="42" spans="1:17" x14ac:dyDescent="0.25">
      <c r="A42" s="19" t="s">
        <v>86</v>
      </c>
      <c r="B42" s="28" t="s">
        <v>87</v>
      </c>
      <c r="C42" s="11">
        <v>172813</v>
      </c>
      <c r="D42" s="11">
        <v>172813</v>
      </c>
      <c r="E42" s="12">
        <v>4803.8599999999997</v>
      </c>
      <c r="F42" s="7">
        <v>830168.9</v>
      </c>
      <c r="G42" s="7">
        <v>830168.9</v>
      </c>
      <c r="H42" s="11">
        <v>78035</v>
      </c>
      <c r="I42" s="11">
        <v>77961</v>
      </c>
      <c r="J42" s="12">
        <v>3116.04</v>
      </c>
      <c r="K42" s="7">
        <v>243160</v>
      </c>
      <c r="L42" s="7">
        <v>242963.6</v>
      </c>
      <c r="M42" s="8">
        <f t="shared" si="3"/>
        <v>0.60207661846427452</v>
      </c>
      <c r="N42" s="8">
        <f t="shared" si="4"/>
        <v>0.60150567376296926</v>
      </c>
      <c r="O42" s="8">
        <f t="shared" si="5"/>
        <v>0.86487116610392478</v>
      </c>
      <c r="P42" s="8">
        <f t="shared" si="6"/>
        <v>0.39053900156140914</v>
      </c>
      <c r="Q42" s="20">
        <f t="shared" si="7"/>
        <v>0.39022356374307282</v>
      </c>
    </row>
    <row r="43" spans="1:17" x14ac:dyDescent="0.25">
      <c r="A43" s="19" t="s">
        <v>88</v>
      </c>
      <c r="B43" s="28" t="s">
        <v>89</v>
      </c>
      <c r="C43" s="11">
        <v>229394</v>
      </c>
      <c r="D43" s="11">
        <v>229394</v>
      </c>
      <c r="E43" s="12">
        <v>2088.36</v>
      </c>
      <c r="F43" s="7">
        <v>479057.8</v>
      </c>
      <c r="G43" s="7">
        <v>479057.8</v>
      </c>
      <c r="H43" s="11">
        <v>159024</v>
      </c>
      <c r="I43" s="11">
        <v>158937</v>
      </c>
      <c r="J43" s="12">
        <v>1185.21</v>
      </c>
      <c r="K43" s="7">
        <v>188477.1</v>
      </c>
      <c r="L43" s="7">
        <v>188320.1</v>
      </c>
      <c r="M43" s="8">
        <f t="shared" si="3"/>
        <v>0.92431362633721892</v>
      </c>
      <c r="N43" s="8">
        <f t="shared" si="4"/>
        <v>0.92380794615377904</v>
      </c>
      <c r="O43" s="8">
        <f t="shared" si="5"/>
        <v>0.75670861345744989</v>
      </c>
      <c r="P43" s="8">
        <f t="shared" si="6"/>
        <v>0.52457720133144692</v>
      </c>
      <c r="Q43" s="20">
        <f t="shared" si="7"/>
        <v>0.524140232486908</v>
      </c>
    </row>
    <row r="44" spans="1:17" x14ac:dyDescent="0.25">
      <c r="A44" s="19" t="s">
        <v>90</v>
      </c>
      <c r="B44" s="28" t="s">
        <v>91</v>
      </c>
      <c r="C44" s="11">
        <v>533143</v>
      </c>
      <c r="D44" s="11">
        <v>533143</v>
      </c>
      <c r="E44" s="12">
        <v>4081.89</v>
      </c>
      <c r="F44" s="7">
        <v>2176233.1</v>
      </c>
      <c r="G44" s="7">
        <v>2176233.1</v>
      </c>
      <c r="H44" s="11">
        <v>466529</v>
      </c>
      <c r="I44" s="11">
        <v>466312</v>
      </c>
      <c r="J44" s="12">
        <v>2366.83</v>
      </c>
      <c r="K44" s="7">
        <v>1104193.3999999999</v>
      </c>
      <c r="L44" s="7">
        <v>1103637.3</v>
      </c>
      <c r="M44" s="8">
        <f t="shared" ref="M44:M67" si="8">H44/(C44/12*9)</f>
        <v>1.1667388799377778</v>
      </c>
      <c r="N44" s="8">
        <f t="shared" ref="N44:N67" si="9">I44/(D44/12*9)</f>
        <v>1.1661961862639729</v>
      </c>
      <c r="O44" s="8">
        <f t="shared" ref="O44:O67" si="10">J44/(E44/12*9)</f>
        <v>0.77311572172041232</v>
      </c>
      <c r="P44" s="8">
        <f t="shared" si="6"/>
        <v>0.6765166225376622</v>
      </c>
      <c r="Q44" s="20">
        <f t="shared" si="7"/>
        <v>0.67617591148668776</v>
      </c>
    </row>
    <row r="45" spans="1:17" x14ac:dyDescent="0.25">
      <c r="A45" s="19" t="s">
        <v>78</v>
      </c>
      <c r="B45" s="28" t="s">
        <v>92</v>
      </c>
      <c r="C45" s="11">
        <v>121510</v>
      </c>
      <c r="D45" s="11">
        <v>121510</v>
      </c>
      <c r="E45" s="12">
        <v>1347.57</v>
      </c>
      <c r="F45" s="7">
        <v>163742.79999999999</v>
      </c>
      <c r="G45" s="7">
        <v>163742.79999999999</v>
      </c>
      <c r="H45" s="11">
        <v>99845</v>
      </c>
      <c r="I45" s="11">
        <v>99626</v>
      </c>
      <c r="J45" s="12">
        <v>864.42</v>
      </c>
      <c r="K45" s="7">
        <v>86307.7</v>
      </c>
      <c r="L45" s="7">
        <v>86029.1</v>
      </c>
      <c r="M45" s="8">
        <f t="shared" si="8"/>
        <v>1.0956025567168683</v>
      </c>
      <c r="N45" s="8">
        <f t="shared" si="9"/>
        <v>1.0931994623213452</v>
      </c>
      <c r="O45" s="8">
        <f t="shared" si="10"/>
        <v>0.85528766594685246</v>
      </c>
      <c r="P45" s="8">
        <f t="shared" si="6"/>
        <v>0.70279079955474888</v>
      </c>
      <c r="Q45" s="20">
        <f t="shared" si="7"/>
        <v>0.70052220107795082</v>
      </c>
    </row>
    <row r="46" spans="1:17" ht="36" customHeight="1" x14ac:dyDescent="0.25">
      <c r="A46" s="30" t="s">
        <v>93</v>
      </c>
      <c r="B46" s="28" t="s">
        <v>94</v>
      </c>
      <c r="C46" s="11">
        <v>58994</v>
      </c>
      <c r="D46" s="11">
        <v>58994</v>
      </c>
      <c r="E46" s="12">
        <v>3450.65</v>
      </c>
      <c r="F46" s="7">
        <v>203567.6</v>
      </c>
      <c r="G46" s="7">
        <v>203567.6</v>
      </c>
      <c r="H46" s="11">
        <v>28803</v>
      </c>
      <c r="I46" s="11">
        <v>28803</v>
      </c>
      <c r="J46" s="12">
        <v>1565.84</v>
      </c>
      <c r="K46" s="7">
        <v>45100.800000000003</v>
      </c>
      <c r="L46" s="7">
        <v>45100.800000000003</v>
      </c>
      <c r="M46" s="8">
        <f t="shared" si="8"/>
        <v>0.65098145574126187</v>
      </c>
      <c r="N46" s="8">
        <f t="shared" si="9"/>
        <v>0.65098145574126187</v>
      </c>
      <c r="O46" s="8">
        <f t="shared" si="10"/>
        <v>0.6050415622177463</v>
      </c>
      <c r="P46" s="8">
        <f t="shared" si="6"/>
        <v>0.29540260827361525</v>
      </c>
      <c r="Q46" s="20">
        <f t="shared" si="7"/>
        <v>0.29540260827361525</v>
      </c>
    </row>
    <row r="47" spans="1:17" ht="22.5" x14ac:dyDescent="0.25">
      <c r="A47" s="19" t="s">
        <v>95</v>
      </c>
      <c r="B47" s="28" t="s">
        <v>96</v>
      </c>
      <c r="C47" s="11">
        <v>69267</v>
      </c>
      <c r="D47" s="11">
        <v>69267</v>
      </c>
      <c r="E47" s="12">
        <v>1229.2</v>
      </c>
      <c r="F47" s="7">
        <v>85142.7</v>
      </c>
      <c r="G47" s="7">
        <v>85142.7</v>
      </c>
      <c r="H47" s="11">
        <v>54976</v>
      </c>
      <c r="I47" s="11">
        <v>54976</v>
      </c>
      <c r="J47" s="12">
        <v>489.62</v>
      </c>
      <c r="K47" s="7">
        <v>26917.200000000001</v>
      </c>
      <c r="L47" s="7">
        <v>26917.200000000001</v>
      </c>
      <c r="M47" s="8">
        <f t="shared" si="8"/>
        <v>1.0582432230836232</v>
      </c>
      <c r="N47" s="8">
        <f t="shared" si="9"/>
        <v>1.0582432230836232</v>
      </c>
      <c r="O47" s="8">
        <f t="shared" si="10"/>
        <v>0.5310988176591821</v>
      </c>
      <c r="P47" s="8">
        <f t="shared" si="6"/>
        <v>0.42152292562956079</v>
      </c>
      <c r="Q47" s="20">
        <f t="shared" si="7"/>
        <v>0.42152292562956079</v>
      </c>
    </row>
    <row r="48" spans="1:17" x14ac:dyDescent="0.25">
      <c r="A48" s="19" t="s">
        <v>97</v>
      </c>
      <c r="B48" s="28" t="s">
        <v>98</v>
      </c>
      <c r="C48" s="11">
        <v>3721</v>
      </c>
      <c r="D48" s="11">
        <v>3721</v>
      </c>
      <c r="E48" s="12">
        <v>4049.66</v>
      </c>
      <c r="F48" s="7">
        <v>15068.8</v>
      </c>
      <c r="G48" s="7">
        <v>15068.8</v>
      </c>
      <c r="H48" s="11">
        <v>3601</v>
      </c>
      <c r="I48" s="11">
        <v>3601</v>
      </c>
      <c r="J48" s="12">
        <v>750.18</v>
      </c>
      <c r="K48" s="7">
        <v>2701.4</v>
      </c>
      <c r="L48" s="7">
        <v>2701.4</v>
      </c>
      <c r="M48" s="8">
        <f t="shared" si="8"/>
        <v>1.2903341395682164</v>
      </c>
      <c r="N48" s="8">
        <f t="shared" si="9"/>
        <v>1.2903341395682164</v>
      </c>
      <c r="O48" s="8">
        <f t="shared" si="10"/>
        <v>0.24699357476923989</v>
      </c>
      <c r="P48" s="8">
        <f t="shared" si="6"/>
        <v>0.23902810221561549</v>
      </c>
      <c r="Q48" s="20">
        <f t="shared" si="7"/>
        <v>0.23902810221561549</v>
      </c>
    </row>
    <row r="49" spans="1:17" x14ac:dyDescent="0.25">
      <c r="A49" s="19" t="s">
        <v>99</v>
      </c>
      <c r="B49" s="28" t="s">
        <v>100</v>
      </c>
      <c r="C49" s="11">
        <v>65546</v>
      </c>
      <c r="D49" s="11">
        <v>65546</v>
      </c>
      <c r="E49" s="12">
        <v>1069.08</v>
      </c>
      <c r="F49" s="7">
        <v>70073.899999999994</v>
      </c>
      <c r="G49" s="7">
        <v>70073.899999999994</v>
      </c>
      <c r="H49" s="11">
        <v>51375</v>
      </c>
      <c r="I49" s="11">
        <v>51375</v>
      </c>
      <c r="J49" s="12">
        <v>471.35</v>
      </c>
      <c r="K49" s="7">
        <v>24215.8</v>
      </c>
      <c r="L49" s="7">
        <v>24215.8</v>
      </c>
      <c r="M49" s="8">
        <f t="shared" si="8"/>
        <v>1.045067586122723</v>
      </c>
      <c r="N49" s="8">
        <f t="shared" si="9"/>
        <v>1.045067586122723</v>
      </c>
      <c r="O49" s="8">
        <f t="shared" si="10"/>
        <v>0.58785747246854003</v>
      </c>
      <c r="P49" s="8">
        <f t="shared" si="6"/>
        <v>0.46076689513975011</v>
      </c>
      <c r="Q49" s="20">
        <f t="shared" si="7"/>
        <v>0.46076689513975011</v>
      </c>
    </row>
    <row r="50" spans="1:17" x14ac:dyDescent="0.25">
      <c r="A50" s="17" t="s">
        <v>101</v>
      </c>
      <c r="B50" s="27" t="s">
        <v>102</v>
      </c>
      <c r="C50" s="9">
        <v>284237</v>
      </c>
      <c r="D50" s="9">
        <v>279080</v>
      </c>
      <c r="E50" s="10">
        <v>35893.730000000003</v>
      </c>
      <c r="F50" s="4">
        <v>10202326.6</v>
      </c>
      <c r="G50" s="4">
        <v>9952360.0999999996</v>
      </c>
      <c r="H50" s="9">
        <v>213125</v>
      </c>
      <c r="I50" s="9">
        <v>210232</v>
      </c>
      <c r="J50" s="10">
        <v>35886.11</v>
      </c>
      <c r="K50" s="4">
        <v>7648228.2000000002</v>
      </c>
      <c r="L50" s="4">
        <v>7508508</v>
      </c>
      <c r="M50" s="5">
        <f t="shared" si="8"/>
        <v>0.99975255391334228</v>
      </c>
      <c r="N50" s="5">
        <f t="shared" si="9"/>
        <v>1.0044049495962926</v>
      </c>
      <c r="O50" s="5">
        <f t="shared" si="10"/>
        <v>1.3330502755402314</v>
      </c>
      <c r="P50" s="5">
        <f t="shared" si="6"/>
        <v>0.99954039895174507</v>
      </c>
      <c r="Q50" s="18">
        <f t="shared" si="7"/>
        <v>1.0059266243792766</v>
      </c>
    </row>
    <row r="51" spans="1:17" x14ac:dyDescent="0.25">
      <c r="A51" s="19" t="s">
        <v>103</v>
      </c>
      <c r="B51" s="28" t="s">
        <v>18</v>
      </c>
      <c r="C51" s="11">
        <v>55556</v>
      </c>
      <c r="D51" s="11">
        <v>55205</v>
      </c>
      <c r="E51" s="12">
        <v>89653.01</v>
      </c>
      <c r="F51" s="7">
        <v>4980762.5999999996</v>
      </c>
      <c r="G51" s="7">
        <v>4949566.7</v>
      </c>
      <c r="H51" s="11">
        <v>41998</v>
      </c>
      <c r="I51" s="11">
        <v>41833</v>
      </c>
      <c r="J51" s="12">
        <v>89828.38</v>
      </c>
      <c r="K51" s="7">
        <v>3772612.3</v>
      </c>
      <c r="L51" s="7">
        <v>3736610.2</v>
      </c>
      <c r="M51" s="8">
        <f t="shared" si="8"/>
        <v>1.0079439364485083</v>
      </c>
      <c r="N51" s="8">
        <f t="shared" si="9"/>
        <v>1.0103674184101681</v>
      </c>
      <c r="O51" s="8">
        <f t="shared" si="10"/>
        <v>1.3359414629060793</v>
      </c>
      <c r="P51" s="8">
        <f t="shared" si="6"/>
        <v>1.0099155766495143</v>
      </c>
      <c r="Q51" s="20">
        <f t="shared" si="7"/>
        <v>1.0065824415162106</v>
      </c>
    </row>
    <row r="52" spans="1:17" x14ac:dyDescent="0.25">
      <c r="A52" s="19" t="s">
        <v>104</v>
      </c>
      <c r="B52" s="28" t="s">
        <v>19</v>
      </c>
      <c r="C52" s="11">
        <v>2842</v>
      </c>
      <c r="D52" s="11">
        <v>2842</v>
      </c>
      <c r="E52" s="12">
        <v>130705.07</v>
      </c>
      <c r="F52" s="7">
        <v>371463.8</v>
      </c>
      <c r="G52" s="7">
        <v>371463.8</v>
      </c>
      <c r="H52" s="11">
        <v>2281</v>
      </c>
      <c r="I52" s="11">
        <v>2263</v>
      </c>
      <c r="J52" s="12">
        <v>132595.04999999999</v>
      </c>
      <c r="K52" s="7">
        <v>302449.3</v>
      </c>
      <c r="L52" s="7">
        <v>300407.09999999998</v>
      </c>
      <c r="M52" s="8">
        <f t="shared" si="8"/>
        <v>1.0701384001876613</v>
      </c>
      <c r="N52" s="8">
        <f t="shared" si="9"/>
        <v>1.0616936429744313</v>
      </c>
      <c r="O52" s="8">
        <f t="shared" si="10"/>
        <v>1.3526131771323022</v>
      </c>
      <c r="P52" s="8">
        <f t="shared" si="6"/>
        <v>1.0856124697301146</v>
      </c>
      <c r="Q52" s="20">
        <f t="shared" si="7"/>
        <v>1.0782821906199205</v>
      </c>
    </row>
    <row r="53" spans="1:17" x14ac:dyDescent="0.25">
      <c r="A53" s="19" t="s">
        <v>105</v>
      </c>
      <c r="B53" s="28" t="s">
        <v>20</v>
      </c>
      <c r="C53" s="11">
        <v>4941</v>
      </c>
      <c r="D53" s="11">
        <v>4941</v>
      </c>
      <c r="E53" s="12">
        <v>69650.09</v>
      </c>
      <c r="F53" s="7">
        <v>344141.1</v>
      </c>
      <c r="G53" s="7">
        <v>344141.1</v>
      </c>
      <c r="H53" s="11">
        <v>3354</v>
      </c>
      <c r="I53" s="11">
        <v>3352</v>
      </c>
      <c r="J53" s="12">
        <v>72069.38</v>
      </c>
      <c r="K53" s="7">
        <v>241720.7</v>
      </c>
      <c r="L53" s="7">
        <v>241598</v>
      </c>
      <c r="M53" s="8">
        <f t="shared" si="8"/>
        <v>0.90507994333130948</v>
      </c>
      <c r="N53" s="8">
        <f t="shared" si="9"/>
        <v>0.90454024151656209</v>
      </c>
      <c r="O53" s="8">
        <f t="shared" si="10"/>
        <v>1.3796465541776999</v>
      </c>
      <c r="P53" s="8">
        <f t="shared" si="6"/>
        <v>0.93651780233940873</v>
      </c>
      <c r="Q53" s="20">
        <f t="shared" si="7"/>
        <v>0.93604241593540172</v>
      </c>
    </row>
    <row r="54" spans="1:17" x14ac:dyDescent="0.25">
      <c r="A54" s="19" t="s">
        <v>106</v>
      </c>
      <c r="B54" s="28" t="s">
        <v>107</v>
      </c>
      <c r="C54" s="11">
        <v>10791</v>
      </c>
      <c r="D54" s="11">
        <v>10791</v>
      </c>
      <c r="E54" s="12">
        <v>33139.69</v>
      </c>
      <c r="F54" s="7">
        <v>357610.4</v>
      </c>
      <c r="G54" s="7">
        <v>357610.4</v>
      </c>
      <c r="H54" s="11">
        <v>8123</v>
      </c>
      <c r="I54" s="11">
        <v>8116</v>
      </c>
      <c r="J54" s="12">
        <v>33698.449999999997</v>
      </c>
      <c r="K54" s="7">
        <v>273732.5</v>
      </c>
      <c r="L54" s="7">
        <v>273520.40000000002</v>
      </c>
      <c r="M54" s="8">
        <f t="shared" si="8"/>
        <v>1.0036759027584716</v>
      </c>
      <c r="N54" s="8">
        <f t="shared" si="9"/>
        <v>1.0028109844623605</v>
      </c>
      <c r="O54" s="8">
        <f t="shared" si="10"/>
        <v>1.3558143322000495</v>
      </c>
      <c r="P54" s="8">
        <f t="shared" si="6"/>
        <v>1.0205985806527624</v>
      </c>
      <c r="Q54" s="20">
        <f t="shared" si="7"/>
        <v>1.019807775911066</v>
      </c>
    </row>
    <row r="55" spans="1:17" x14ac:dyDescent="0.25">
      <c r="A55" s="19" t="s">
        <v>108</v>
      </c>
      <c r="B55" s="28" t="s">
        <v>109</v>
      </c>
      <c r="C55" s="11">
        <v>210107</v>
      </c>
      <c r="D55" s="11">
        <v>205301</v>
      </c>
      <c r="E55" s="12">
        <v>19743.98</v>
      </c>
      <c r="F55" s="7">
        <v>4148348.7</v>
      </c>
      <c r="G55" s="7">
        <v>3929578.1</v>
      </c>
      <c r="H55" s="11">
        <v>157369</v>
      </c>
      <c r="I55" s="11">
        <v>154668</v>
      </c>
      <c r="J55" s="12">
        <v>19430.21</v>
      </c>
      <c r="K55" s="7">
        <v>3057713.4</v>
      </c>
      <c r="L55" s="7">
        <v>2956372.3</v>
      </c>
      <c r="M55" s="8">
        <f t="shared" si="8"/>
        <v>0.99865941321961349</v>
      </c>
      <c r="N55" s="8">
        <f t="shared" si="9"/>
        <v>1.0044958378186175</v>
      </c>
      <c r="O55" s="8">
        <f t="shared" si="10"/>
        <v>1.3121440898272114</v>
      </c>
      <c r="P55" s="8">
        <f t="shared" si="6"/>
        <v>0.9827889347874732</v>
      </c>
      <c r="Q55" s="20">
        <f t="shared" si="7"/>
        <v>1.0031177986596915</v>
      </c>
    </row>
    <row r="56" spans="1:17" ht="22.5" x14ac:dyDescent="0.25">
      <c r="A56" s="17" t="s">
        <v>110</v>
      </c>
      <c r="B56" s="27" t="s">
        <v>111</v>
      </c>
      <c r="C56" s="9">
        <v>1034899</v>
      </c>
      <c r="D56" s="9">
        <v>1017940</v>
      </c>
      <c r="E56" s="10">
        <v>45657.69</v>
      </c>
      <c r="F56" s="4">
        <v>47251100.799999997</v>
      </c>
      <c r="G56" s="4">
        <v>45396861.100000001</v>
      </c>
      <c r="H56" s="9">
        <v>768554</v>
      </c>
      <c r="I56" s="9">
        <v>754408</v>
      </c>
      <c r="J56" s="10">
        <v>43725.7</v>
      </c>
      <c r="K56" s="4">
        <v>33605559.799999997</v>
      </c>
      <c r="L56" s="4">
        <v>32607757</v>
      </c>
      <c r="M56" s="8">
        <f t="shared" si="8"/>
        <v>0.99018229476177544</v>
      </c>
      <c r="N56" s="8">
        <f t="shared" si="9"/>
        <v>0.98814992370211729</v>
      </c>
      <c r="O56" s="8">
        <f t="shared" si="10"/>
        <v>1.2769137758246929</v>
      </c>
      <c r="P56" s="8">
        <f t="shared" si="6"/>
        <v>0.94828294596401597</v>
      </c>
      <c r="Q56" s="20">
        <f t="shared" si="7"/>
        <v>0.95770959224608876</v>
      </c>
    </row>
    <row r="57" spans="1:17" ht="22.5" x14ac:dyDescent="0.25">
      <c r="A57" s="19" t="s">
        <v>113</v>
      </c>
      <c r="B57" s="28" t="s">
        <v>112</v>
      </c>
      <c r="C57" s="11">
        <v>229</v>
      </c>
      <c r="D57" s="11">
        <v>229</v>
      </c>
      <c r="E57" s="12">
        <v>10782.53</v>
      </c>
      <c r="F57" s="7">
        <v>2469.1999999999998</v>
      </c>
      <c r="G57" s="7">
        <v>2469.1999999999998</v>
      </c>
      <c r="H57" s="11">
        <v>113</v>
      </c>
      <c r="I57" s="11">
        <v>112</v>
      </c>
      <c r="J57" s="12">
        <v>12088.5</v>
      </c>
      <c r="K57" s="7">
        <v>1366</v>
      </c>
      <c r="L57" s="7">
        <v>1344.3</v>
      </c>
      <c r="M57" s="8">
        <f t="shared" si="8"/>
        <v>0.65793304221251825</v>
      </c>
      <c r="N57" s="8">
        <f t="shared" si="9"/>
        <v>0.65211062590975255</v>
      </c>
      <c r="O57" s="8">
        <f t="shared" si="10"/>
        <v>1.4948254259436329</v>
      </c>
      <c r="P57" s="8">
        <f t="shared" si="6"/>
        <v>0.73762082185863176</v>
      </c>
      <c r="Q57" s="20">
        <f t="shared" si="7"/>
        <v>0.72590312651871058</v>
      </c>
    </row>
    <row r="58" spans="1:17" x14ac:dyDescent="0.25">
      <c r="A58" s="19" t="s">
        <v>103</v>
      </c>
      <c r="B58" s="28" t="s">
        <v>21</v>
      </c>
      <c r="C58" s="11">
        <v>39377</v>
      </c>
      <c r="D58" s="11">
        <v>38647</v>
      </c>
      <c r="E58" s="12">
        <v>114248.9</v>
      </c>
      <c r="F58" s="7">
        <v>4498779</v>
      </c>
      <c r="G58" s="7">
        <v>4436137.5999999996</v>
      </c>
      <c r="H58" s="11">
        <v>29084</v>
      </c>
      <c r="I58" s="11">
        <v>28848</v>
      </c>
      <c r="J58" s="12">
        <v>125798.53</v>
      </c>
      <c r="K58" s="7">
        <v>3658724.4</v>
      </c>
      <c r="L58" s="7">
        <v>3627977.8</v>
      </c>
      <c r="M58" s="8">
        <f t="shared" si="8"/>
        <v>0.98480500461352227</v>
      </c>
      <c r="N58" s="8">
        <f t="shared" si="9"/>
        <v>0.9952648329753927</v>
      </c>
      <c r="O58" s="8">
        <f t="shared" si="10"/>
        <v>1.4681224356062363</v>
      </c>
      <c r="P58" s="8">
        <f t="shared" si="6"/>
        <v>1.0843607120954375</v>
      </c>
      <c r="Q58" s="20">
        <f t="shared" si="7"/>
        <v>1.0904313999036761</v>
      </c>
    </row>
    <row r="59" spans="1:17" ht="22.5" x14ac:dyDescent="0.25">
      <c r="A59" s="19" t="s">
        <v>114</v>
      </c>
      <c r="B59" s="28" t="s">
        <v>115</v>
      </c>
      <c r="C59" s="11">
        <v>8926</v>
      </c>
      <c r="D59" s="11">
        <v>8926</v>
      </c>
      <c r="E59" s="12">
        <v>186225.75</v>
      </c>
      <c r="F59" s="7">
        <v>1662251</v>
      </c>
      <c r="G59" s="7">
        <v>1662251</v>
      </c>
      <c r="H59" s="11">
        <v>6888</v>
      </c>
      <c r="I59" s="11">
        <v>6803</v>
      </c>
      <c r="J59" s="12">
        <v>185819.64</v>
      </c>
      <c r="K59" s="7">
        <v>1279925.7</v>
      </c>
      <c r="L59" s="7">
        <v>1257873.1000000001</v>
      </c>
      <c r="M59" s="8">
        <f t="shared" si="8"/>
        <v>1.0289043244454403</v>
      </c>
      <c r="N59" s="8">
        <f t="shared" si="9"/>
        <v>1.0162073343789677</v>
      </c>
      <c r="O59" s="8">
        <f t="shared" si="10"/>
        <v>1.3304256795851273</v>
      </c>
      <c r="P59" s="8">
        <f t="shared" si="6"/>
        <v>1.0266605945792784</v>
      </c>
      <c r="Q59" s="20">
        <f t="shared" si="7"/>
        <v>1.008971649488154</v>
      </c>
    </row>
    <row r="60" spans="1:17" ht="22.5" x14ac:dyDescent="0.25">
      <c r="A60" s="19" t="s">
        <v>116</v>
      </c>
      <c r="B60" s="28" t="s">
        <v>117</v>
      </c>
      <c r="C60" s="11">
        <v>1649</v>
      </c>
      <c r="D60" s="11">
        <v>1649</v>
      </c>
      <c r="E60" s="12">
        <v>287753.78999999998</v>
      </c>
      <c r="F60" s="7">
        <v>474506</v>
      </c>
      <c r="G60" s="7">
        <v>474506</v>
      </c>
      <c r="H60" s="11">
        <v>1182</v>
      </c>
      <c r="I60" s="11">
        <v>1178</v>
      </c>
      <c r="J60" s="12">
        <v>278158.88</v>
      </c>
      <c r="K60" s="7">
        <v>328783.8</v>
      </c>
      <c r="L60" s="7">
        <v>326654</v>
      </c>
      <c r="M60" s="8">
        <f t="shared" si="8"/>
        <v>0.95573074590661011</v>
      </c>
      <c r="N60" s="8">
        <f t="shared" si="9"/>
        <v>0.95249646250252673</v>
      </c>
      <c r="O60" s="8">
        <f t="shared" si="10"/>
        <v>1.2888744459861561</v>
      </c>
      <c r="P60" s="8">
        <f t="shared" si="6"/>
        <v>0.92386271195727765</v>
      </c>
      <c r="Q60" s="20">
        <f t="shared" si="7"/>
        <v>0.91787810199800779</v>
      </c>
    </row>
    <row r="61" spans="1:17" ht="22.5" x14ac:dyDescent="0.25">
      <c r="A61" s="19" t="s">
        <v>118</v>
      </c>
      <c r="B61" s="28" t="s">
        <v>119</v>
      </c>
      <c r="C61" s="11">
        <v>725</v>
      </c>
      <c r="D61" s="11">
        <v>725</v>
      </c>
      <c r="E61" s="12">
        <v>389703.31</v>
      </c>
      <c r="F61" s="7">
        <v>282534.90000000002</v>
      </c>
      <c r="G61" s="7">
        <v>282534.90000000002</v>
      </c>
      <c r="H61" s="11">
        <v>594</v>
      </c>
      <c r="I61" s="11">
        <v>592</v>
      </c>
      <c r="J61" s="12">
        <v>493707.74</v>
      </c>
      <c r="K61" s="7">
        <v>293262.40000000002</v>
      </c>
      <c r="L61" s="7">
        <v>292424.90000000002</v>
      </c>
      <c r="M61" s="8">
        <f t="shared" si="8"/>
        <v>1.0924137931034483</v>
      </c>
      <c r="N61" s="8">
        <f t="shared" si="9"/>
        <v>1.0887356321839081</v>
      </c>
      <c r="O61" s="8">
        <f t="shared" si="10"/>
        <v>1.6891747382557945</v>
      </c>
      <c r="P61" s="8">
        <f t="shared" si="6"/>
        <v>1.3839583475646136</v>
      </c>
      <c r="Q61" s="20">
        <f t="shared" si="7"/>
        <v>1.380006033472915</v>
      </c>
    </row>
    <row r="62" spans="1:17" ht="28.5" customHeight="1" x14ac:dyDescent="0.25">
      <c r="A62" s="19" t="s">
        <v>120</v>
      </c>
      <c r="B62" s="28" t="s">
        <v>121</v>
      </c>
      <c r="C62" s="11">
        <v>1811</v>
      </c>
      <c r="D62" s="11">
        <v>1811</v>
      </c>
      <c r="E62" s="12">
        <v>234125.18</v>
      </c>
      <c r="F62" s="7">
        <v>424000.7</v>
      </c>
      <c r="G62" s="7">
        <v>424000.7</v>
      </c>
      <c r="H62" s="11">
        <v>1483</v>
      </c>
      <c r="I62" s="11">
        <v>1476</v>
      </c>
      <c r="J62" s="12">
        <v>233899.39</v>
      </c>
      <c r="K62" s="7">
        <v>346872.8</v>
      </c>
      <c r="L62" s="7">
        <v>344886.6</v>
      </c>
      <c r="M62" s="8">
        <f t="shared" si="8"/>
        <v>1.0918461255291736</v>
      </c>
      <c r="N62" s="8">
        <f t="shared" si="9"/>
        <v>1.086692435118719</v>
      </c>
      <c r="O62" s="8">
        <f t="shared" si="10"/>
        <v>1.3320474685095098</v>
      </c>
      <c r="P62" s="8">
        <f t="shared" si="6"/>
        <v>1.0907931677156821</v>
      </c>
      <c r="Q62" s="20">
        <f t="shared" si="7"/>
        <v>1.0845472660776265</v>
      </c>
    </row>
    <row r="63" spans="1:17" x14ac:dyDescent="0.25">
      <c r="A63" s="19" t="s">
        <v>122</v>
      </c>
      <c r="B63" s="28" t="s">
        <v>123</v>
      </c>
      <c r="C63" s="11">
        <v>96</v>
      </c>
      <c r="D63" s="11">
        <v>96</v>
      </c>
      <c r="E63" s="12">
        <v>1319765.6299999999</v>
      </c>
      <c r="F63" s="7">
        <v>126697.5</v>
      </c>
      <c r="G63" s="7">
        <v>126697.5</v>
      </c>
      <c r="H63" s="11">
        <v>44</v>
      </c>
      <c r="I63" s="11">
        <v>43</v>
      </c>
      <c r="J63" s="12">
        <v>1321225</v>
      </c>
      <c r="K63" s="7">
        <v>58133.9</v>
      </c>
      <c r="L63" s="7">
        <v>56718.6</v>
      </c>
      <c r="M63" s="8">
        <f t="shared" si="8"/>
        <v>0.61111111111111116</v>
      </c>
      <c r="N63" s="8">
        <f t="shared" si="9"/>
        <v>0.59722222222222221</v>
      </c>
      <c r="O63" s="8">
        <f t="shared" si="10"/>
        <v>1.3348077062238191</v>
      </c>
      <c r="P63" s="8">
        <f t="shared" si="6"/>
        <v>0.61178686767036972</v>
      </c>
      <c r="Q63" s="20">
        <f t="shared" si="7"/>
        <v>0.59689259851220422</v>
      </c>
    </row>
    <row r="64" spans="1:17" x14ac:dyDescent="0.25">
      <c r="A64" s="19" t="s">
        <v>106</v>
      </c>
      <c r="B64" s="28" t="s">
        <v>124</v>
      </c>
      <c r="C64" s="11">
        <v>23039</v>
      </c>
      <c r="D64" s="11">
        <v>23039</v>
      </c>
      <c r="E64" s="12">
        <v>66160.740000000005</v>
      </c>
      <c r="F64" s="7">
        <v>1524277.4</v>
      </c>
      <c r="G64" s="7">
        <v>1524277.4</v>
      </c>
      <c r="H64" s="11">
        <v>18969</v>
      </c>
      <c r="I64" s="11">
        <v>18840</v>
      </c>
      <c r="J64" s="12">
        <v>65309.02</v>
      </c>
      <c r="K64" s="7">
        <v>1238846.8</v>
      </c>
      <c r="L64" s="7">
        <v>1228487</v>
      </c>
      <c r="M64" s="8">
        <f t="shared" si="8"/>
        <v>1.0977907027214724</v>
      </c>
      <c r="N64" s="8">
        <f t="shared" si="9"/>
        <v>1.0903251009158383</v>
      </c>
      <c r="O64" s="8">
        <f t="shared" si="10"/>
        <v>1.3161686724382664</v>
      </c>
      <c r="P64" s="8">
        <f t="shared" si="6"/>
        <v>1.0836582195165616</v>
      </c>
      <c r="Q64" s="20">
        <f t="shared" si="7"/>
        <v>1.0745961769600907</v>
      </c>
    </row>
    <row r="65" spans="1:17" x14ac:dyDescent="0.25">
      <c r="A65" s="19" t="s">
        <v>125</v>
      </c>
      <c r="B65" s="28" t="s">
        <v>126</v>
      </c>
      <c r="C65" s="11">
        <v>959276</v>
      </c>
      <c r="D65" s="11">
        <v>943047</v>
      </c>
      <c r="E65" s="12">
        <v>39882.22</v>
      </c>
      <c r="F65" s="7">
        <v>38258054.299999997</v>
      </c>
      <c r="G65" s="7">
        <v>36466456</v>
      </c>
      <c r="H65" s="11">
        <v>710310</v>
      </c>
      <c r="I65" s="11">
        <v>696628</v>
      </c>
      <c r="J65" s="12">
        <v>37168.29</v>
      </c>
      <c r="K65" s="7">
        <v>26401010</v>
      </c>
      <c r="L65" s="7">
        <v>25472735</v>
      </c>
      <c r="M65" s="8">
        <f t="shared" si="8"/>
        <v>0.98728624504313667</v>
      </c>
      <c r="N65" s="8">
        <f t="shared" si="9"/>
        <v>0.9849321755260696</v>
      </c>
      <c r="O65" s="8">
        <f t="shared" si="10"/>
        <v>1.2426018411211812</v>
      </c>
      <c r="P65" s="8">
        <f t="shared" si="6"/>
        <v>0.92010289887289609</v>
      </c>
      <c r="Q65" s="20">
        <f t="shared" si="7"/>
        <v>0.93136680643347047</v>
      </c>
    </row>
    <row r="66" spans="1:17" ht="22.5" x14ac:dyDescent="0.25">
      <c r="A66" s="19" t="s">
        <v>25</v>
      </c>
      <c r="B66" s="28" t="s">
        <v>127</v>
      </c>
      <c r="C66" s="11">
        <v>2643</v>
      </c>
      <c r="D66" s="11">
        <v>2643</v>
      </c>
      <c r="E66" s="12">
        <v>131742.04</v>
      </c>
      <c r="F66" s="7">
        <v>348194.2</v>
      </c>
      <c r="G66" s="7">
        <v>348194.2</v>
      </c>
      <c r="H66" s="11">
        <v>1783</v>
      </c>
      <c r="I66" s="11">
        <v>1765</v>
      </c>
      <c r="J66" s="12">
        <v>116873.92</v>
      </c>
      <c r="K66" s="7">
        <v>208386.2</v>
      </c>
      <c r="L66" s="7">
        <v>206654.6</v>
      </c>
      <c r="M66" s="8">
        <f t="shared" si="8"/>
        <v>0.89948291083364862</v>
      </c>
      <c r="N66" s="8">
        <f t="shared" si="9"/>
        <v>0.89040232059528313</v>
      </c>
      <c r="O66" s="8">
        <f t="shared" si="10"/>
        <v>1.1828562342994942</v>
      </c>
      <c r="P66" s="8">
        <f t="shared" si="6"/>
        <v>0.79796925585396494</v>
      </c>
      <c r="Q66" s="20">
        <f t="shared" si="7"/>
        <v>0.79133847337683005</v>
      </c>
    </row>
    <row r="67" spans="1:17" ht="15.75" thickBot="1" x14ac:dyDescent="0.3">
      <c r="A67" s="21" t="s">
        <v>128</v>
      </c>
      <c r="B67" s="29" t="s">
        <v>129</v>
      </c>
      <c r="C67" s="22">
        <v>250</v>
      </c>
      <c r="D67" s="22">
        <v>250</v>
      </c>
      <c r="E67" s="23">
        <v>41419.599999999999</v>
      </c>
      <c r="F67" s="24">
        <v>10354.9</v>
      </c>
      <c r="G67" s="24">
        <v>10354.9</v>
      </c>
      <c r="H67" s="22">
        <v>95</v>
      </c>
      <c r="I67" s="22">
        <v>88</v>
      </c>
      <c r="J67" s="23">
        <v>45300</v>
      </c>
      <c r="K67" s="24">
        <v>4303.5</v>
      </c>
      <c r="L67" s="24">
        <v>3556</v>
      </c>
      <c r="M67" s="25">
        <f t="shared" si="8"/>
        <v>0.50666666666666671</v>
      </c>
      <c r="N67" s="25">
        <f t="shared" si="9"/>
        <v>0.46933333333333332</v>
      </c>
      <c r="O67" s="25">
        <f t="shared" si="10"/>
        <v>1.4582468203459233</v>
      </c>
      <c r="P67" s="25">
        <f t="shared" si="6"/>
        <v>0.55413379173145083</v>
      </c>
      <c r="Q67" s="26">
        <f t="shared" si="7"/>
        <v>0.45788306341281265</v>
      </c>
    </row>
  </sheetData>
  <mergeCells count="15">
    <mergeCell ref="A1:Q1"/>
    <mergeCell ref="J4:J5"/>
    <mergeCell ref="K4:L4"/>
    <mergeCell ref="M4:N4"/>
    <mergeCell ref="O4:O5"/>
    <mergeCell ref="P4:Q4"/>
    <mergeCell ref="A3:A5"/>
    <mergeCell ref="B3:B5"/>
    <mergeCell ref="C3:G3"/>
    <mergeCell ref="H3:L3"/>
    <mergeCell ref="M3:Q3"/>
    <mergeCell ref="C4:D4"/>
    <mergeCell ref="E4:E5"/>
    <mergeCell ref="F4:G4"/>
    <mergeCell ref="H4:I4"/>
  </mergeCells>
  <pageMargins left="0.11811023622047245" right="0.11811023622047245" top="0.15748031496062992" bottom="0.15748031496062992" header="0.31496062992125984" footer="0.31496062992125984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147</vt:i4>
      </vt:variant>
    </vt:vector>
  </HeadingPairs>
  <TitlesOfParts>
    <vt:vector size="148" baseType="lpstr">
      <vt:lpstr>9 м-в 2026</vt:lpstr>
      <vt:lpstr>'9 м-в 2026'!V_ц_1_12</vt:lpstr>
      <vt:lpstr>'9 м-в 2026'!V_ц_1_9</vt:lpstr>
      <vt:lpstr>'9 м-в 2026'!V_ц_10_12</vt:lpstr>
      <vt:lpstr>'9 м-в 2026'!V_ц_10_3</vt:lpstr>
      <vt:lpstr>'9 м-в 2026'!V_ц_10_6</vt:lpstr>
      <vt:lpstr>'9 м-в 2026'!V_ц_10_8</vt:lpstr>
      <vt:lpstr>'9 м-в 2026'!V_ц_10_9</vt:lpstr>
      <vt:lpstr>'9 м-в 2026'!V_ц_11_12</vt:lpstr>
      <vt:lpstr>'9 м-в 2026'!V_ц_11_3</vt:lpstr>
      <vt:lpstr>'9 м-в 2026'!V_ц_11_6</vt:lpstr>
      <vt:lpstr>'9 м-в 2026'!V_ц_11_8</vt:lpstr>
      <vt:lpstr>'9 м-в 2026'!V_ц_11_9</vt:lpstr>
      <vt:lpstr>'9 м-в 2026'!V_ц_12_12</vt:lpstr>
      <vt:lpstr>'9 м-в 2026'!V_ц_12_3</vt:lpstr>
      <vt:lpstr>'9 м-в 2026'!V_ц_12_6</vt:lpstr>
      <vt:lpstr>'9 м-в 2026'!V_ц_12_8</vt:lpstr>
      <vt:lpstr>'9 м-в 2026'!V_ц_12_9</vt:lpstr>
      <vt:lpstr>'9 м-в 2026'!V_ц_13_12</vt:lpstr>
      <vt:lpstr>'9 м-в 2026'!V_ц_13_3</vt:lpstr>
      <vt:lpstr>'9 м-в 2026'!V_ц_13_6</vt:lpstr>
      <vt:lpstr>'9 м-в 2026'!V_ц_13_8</vt:lpstr>
      <vt:lpstr>'9 м-в 2026'!V_ц_13_9</vt:lpstr>
      <vt:lpstr>'9 м-в 2026'!V_ц_14_12</vt:lpstr>
      <vt:lpstr>'9 м-в 2026'!V_ц_14_3</vt:lpstr>
      <vt:lpstr>'9 м-в 2026'!V_ц_14_6</vt:lpstr>
      <vt:lpstr>'9 м-в 2026'!V_ц_14_8</vt:lpstr>
      <vt:lpstr>'9 м-в 2026'!V_ц_14_9</vt:lpstr>
      <vt:lpstr>'9 м-в 2026'!V_ц_16_12</vt:lpstr>
      <vt:lpstr>'9 м-в 2026'!V_ц_16_3</vt:lpstr>
      <vt:lpstr>'9 м-в 2026'!V_ц_16_6</vt:lpstr>
      <vt:lpstr>'9 м-в 2026'!V_ц_16_8</vt:lpstr>
      <vt:lpstr>'9 м-в 2026'!V_ц_16_9</vt:lpstr>
      <vt:lpstr>'9 м-в 2026'!V_ц_18_12</vt:lpstr>
      <vt:lpstr>'9 м-в 2026'!V_ц_18_3</vt:lpstr>
      <vt:lpstr>'9 м-в 2026'!V_ц_18_6</vt:lpstr>
      <vt:lpstr>'9 м-в 2026'!V_ц_18_8</vt:lpstr>
      <vt:lpstr>'9 м-в 2026'!V_ц_18_9</vt:lpstr>
      <vt:lpstr>'9 м-в 2026'!V_ц_19_12</vt:lpstr>
      <vt:lpstr>'9 м-в 2026'!V_ц_19_3</vt:lpstr>
      <vt:lpstr>'9 м-в 2026'!V_ц_19_6</vt:lpstr>
      <vt:lpstr>'9 м-в 2026'!V_ц_19_8</vt:lpstr>
      <vt:lpstr>'9 м-в 2026'!V_ц_19_9</vt:lpstr>
      <vt:lpstr>'9 м-в 2026'!V_ц_2_12</vt:lpstr>
      <vt:lpstr>'9 м-в 2026'!V_ц_2_9</vt:lpstr>
      <vt:lpstr>'9 м-в 2026'!V_ц_26_12</vt:lpstr>
      <vt:lpstr>'9 м-в 2026'!V_ц_26_3</vt:lpstr>
      <vt:lpstr>'9 м-в 2026'!V_ц_26_6</vt:lpstr>
      <vt:lpstr>'9 м-в 2026'!V_ц_26_8</vt:lpstr>
      <vt:lpstr>'9 м-в 2026'!V_ц_26_9</vt:lpstr>
      <vt:lpstr>'9 м-в 2026'!V_ц_27_12</vt:lpstr>
      <vt:lpstr>'9 м-в 2026'!V_ц_27_3</vt:lpstr>
      <vt:lpstr>'9 м-в 2026'!V_ц_27_6</vt:lpstr>
      <vt:lpstr>'9 м-в 2026'!V_ц_27_8</vt:lpstr>
      <vt:lpstr>'9 м-в 2026'!V_ц_27_9</vt:lpstr>
      <vt:lpstr>'9 м-в 2026'!V_ц_28_12</vt:lpstr>
      <vt:lpstr>'9 м-в 2026'!V_ц_28_3</vt:lpstr>
      <vt:lpstr>'9 м-в 2026'!V_ц_28_6</vt:lpstr>
      <vt:lpstr>'9 м-в 2026'!V_ц_28_8</vt:lpstr>
      <vt:lpstr>'9 м-в 2026'!V_ц_28_9</vt:lpstr>
      <vt:lpstr>'9 м-в 2026'!V_ц_29_12</vt:lpstr>
      <vt:lpstr>'9 м-в 2026'!V_ц_29_3</vt:lpstr>
      <vt:lpstr>'9 м-в 2026'!V_ц_29_6</vt:lpstr>
      <vt:lpstr>'9 м-в 2026'!V_ц_29_8</vt:lpstr>
      <vt:lpstr>'9 м-в 2026'!V_ц_29_9</vt:lpstr>
      <vt:lpstr>'9 м-в 2026'!V_ц_3_12</vt:lpstr>
      <vt:lpstr>'9 м-в 2026'!V_ц_3_3</vt:lpstr>
      <vt:lpstr>'9 м-в 2026'!V_ц_3_6</vt:lpstr>
      <vt:lpstr>'9 м-в 2026'!V_ц_3_8</vt:lpstr>
      <vt:lpstr>'9 м-в 2026'!V_ц_3_9</vt:lpstr>
      <vt:lpstr>'9 м-в 2026'!V_ц_30_12</vt:lpstr>
      <vt:lpstr>'9 м-в 2026'!V_ц_30_3</vt:lpstr>
      <vt:lpstr>'9 м-в 2026'!V_ц_30_6</vt:lpstr>
      <vt:lpstr>'9 м-в 2026'!V_ц_30_8</vt:lpstr>
      <vt:lpstr>'9 м-в 2026'!V_ц_30_9</vt:lpstr>
      <vt:lpstr>'9 м-в 2026'!V_ц_31_12</vt:lpstr>
      <vt:lpstr>'9 м-в 2026'!V_ц_31_3</vt:lpstr>
      <vt:lpstr>'9 м-в 2026'!V_ц_31_6</vt:lpstr>
      <vt:lpstr>'9 м-в 2026'!V_ц_31_8</vt:lpstr>
      <vt:lpstr>'9 м-в 2026'!V_ц_31_9</vt:lpstr>
      <vt:lpstr>'9 м-в 2026'!V_ц_32_12</vt:lpstr>
      <vt:lpstr>'9 м-в 2026'!V_ц_32_3</vt:lpstr>
      <vt:lpstr>'9 м-в 2026'!V_ц_32_6</vt:lpstr>
      <vt:lpstr>'9 м-в 2026'!V_ц_32_8</vt:lpstr>
      <vt:lpstr>'9 м-в 2026'!V_ц_32_9</vt:lpstr>
      <vt:lpstr>'9 м-в 2026'!V_ц_33_12</vt:lpstr>
      <vt:lpstr>'9 м-в 2026'!V_ц_33_3</vt:lpstr>
      <vt:lpstr>'9 м-в 2026'!V_ц_33_6</vt:lpstr>
      <vt:lpstr>'9 м-в 2026'!V_ц_33_8</vt:lpstr>
      <vt:lpstr>'9 м-в 2026'!V_ц_33_9</vt:lpstr>
      <vt:lpstr>'9 м-в 2026'!V_ц_34_12</vt:lpstr>
      <vt:lpstr>'9 м-в 2026'!V_ц_34_3</vt:lpstr>
      <vt:lpstr>'9 м-в 2026'!V_ц_34_6</vt:lpstr>
      <vt:lpstr>'9 м-в 2026'!V_ц_34_8</vt:lpstr>
      <vt:lpstr>'9 м-в 2026'!V_ц_34_9</vt:lpstr>
      <vt:lpstr>'9 м-в 2026'!V_ц_35_12</vt:lpstr>
      <vt:lpstr>'9 м-в 2026'!V_ц_35_3</vt:lpstr>
      <vt:lpstr>'9 м-в 2026'!V_ц_35_6</vt:lpstr>
      <vt:lpstr>'9 м-в 2026'!V_ц_35_8</vt:lpstr>
      <vt:lpstr>'9 м-в 2026'!V_ц_35_9</vt:lpstr>
      <vt:lpstr>'9 м-в 2026'!V_ц_36_12</vt:lpstr>
      <vt:lpstr>'9 м-в 2026'!V_ц_36_3</vt:lpstr>
      <vt:lpstr>'9 м-в 2026'!V_ц_36_6</vt:lpstr>
      <vt:lpstr>'9 м-в 2026'!V_ц_36_8</vt:lpstr>
      <vt:lpstr>'9 м-в 2026'!V_ц_36_9</vt:lpstr>
      <vt:lpstr>'9 м-в 2026'!V_ц_37_12</vt:lpstr>
      <vt:lpstr>'9 м-в 2026'!V_ц_37_3</vt:lpstr>
      <vt:lpstr>'9 м-в 2026'!V_ц_37_6</vt:lpstr>
      <vt:lpstr>'9 м-в 2026'!V_ц_37_8</vt:lpstr>
      <vt:lpstr>'9 м-в 2026'!V_ц_37_9</vt:lpstr>
      <vt:lpstr>'9 м-в 2026'!V_ц_38_12</vt:lpstr>
      <vt:lpstr>'9 м-в 2026'!V_ц_38_3</vt:lpstr>
      <vt:lpstr>'9 м-в 2026'!V_ц_38_6</vt:lpstr>
      <vt:lpstr>'9 м-в 2026'!V_ц_38_8</vt:lpstr>
      <vt:lpstr>'9 м-в 2026'!V_ц_38_9</vt:lpstr>
      <vt:lpstr>'9 м-в 2026'!V_ц_39_12</vt:lpstr>
      <vt:lpstr>'9 м-в 2026'!V_ц_39_3</vt:lpstr>
      <vt:lpstr>'9 м-в 2026'!V_ц_39_6</vt:lpstr>
      <vt:lpstr>'9 м-в 2026'!V_ц_39_8</vt:lpstr>
      <vt:lpstr>'9 м-в 2026'!V_ц_39_9</vt:lpstr>
      <vt:lpstr>'9 м-в 2026'!V_ц_4_12</vt:lpstr>
      <vt:lpstr>'9 м-в 2026'!V_ц_4_3</vt:lpstr>
      <vt:lpstr>'9 м-в 2026'!V_ц_4_6</vt:lpstr>
      <vt:lpstr>'9 м-в 2026'!V_ц_4_8</vt:lpstr>
      <vt:lpstr>'9 м-в 2026'!V_ц_4_9</vt:lpstr>
      <vt:lpstr>'9 м-в 2026'!V_ц_5_12</vt:lpstr>
      <vt:lpstr>'9 м-в 2026'!V_ц_5_9</vt:lpstr>
      <vt:lpstr>'9 м-в 2026'!V_ц_6_12</vt:lpstr>
      <vt:lpstr>'9 м-в 2026'!V_ц_6_3</vt:lpstr>
      <vt:lpstr>'9 м-в 2026'!V_ц_6_6</vt:lpstr>
      <vt:lpstr>'9 м-в 2026'!V_ц_6_8</vt:lpstr>
      <vt:lpstr>'9 м-в 2026'!V_ц_6_9</vt:lpstr>
      <vt:lpstr>'9 м-в 2026'!V_ц_7_12</vt:lpstr>
      <vt:lpstr>'9 м-в 2026'!V_ц_7_3</vt:lpstr>
      <vt:lpstr>'9 м-в 2026'!V_ц_7_6</vt:lpstr>
      <vt:lpstr>'9 м-в 2026'!V_ц_7_8</vt:lpstr>
      <vt:lpstr>'9 м-в 2026'!V_ц_7_9</vt:lpstr>
      <vt:lpstr>'9 м-в 2026'!V_ц_8_12</vt:lpstr>
      <vt:lpstr>'9 м-в 2026'!V_ц_8_3</vt:lpstr>
      <vt:lpstr>'9 м-в 2026'!V_ц_8_6</vt:lpstr>
      <vt:lpstr>'9 м-в 2026'!V_ц_8_8</vt:lpstr>
      <vt:lpstr>'9 м-в 2026'!V_ц_8_9</vt:lpstr>
      <vt:lpstr>'9 м-в 2026'!V_ц_9_12</vt:lpstr>
      <vt:lpstr>'9 м-в 2026'!V_ц_9_3</vt:lpstr>
      <vt:lpstr>'9 м-в 2026'!V_ц_9_6</vt:lpstr>
      <vt:lpstr>'9 м-в 2026'!V_ц_9_8</vt:lpstr>
      <vt:lpstr>'9 м-в 2026'!V_ц_9_9</vt:lpstr>
      <vt:lpstr>'9 м-в 2026'!Заголовки_для_печати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Альфия Б. Газизова</dc:creator>
  <cp:lastModifiedBy>-</cp:lastModifiedBy>
  <cp:lastPrinted>2026-10-16T10:08:47Z</cp:lastPrinted>
  <dcterms:created xsi:type="dcterms:W3CDTF">2026-10-16T09:33:44Z</dcterms:created>
  <dcterms:modified xsi:type="dcterms:W3CDTF">2026-10-16T10:09:03Z</dcterms:modified>
</cp:coreProperties>
</file>