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firstSheet="1" activeTab="3"/>
  </bookViews>
  <sheets>
    <sheet name="Приложение № 3  (Пр.20-23) " sheetId="3" r:id="rId1"/>
    <sheet name="Приложение № 3  (Пр.3-24) " sheetId="4" r:id="rId2"/>
    <sheet name="Приложение № 3  (Пр.4-24)  " sheetId="5" r:id="rId3"/>
    <sheet name="Приложение №3(Пр.5-24)апрель   " sheetId="6" r:id="rId4"/>
    <sheet name="Приложение №3(Пр.5-24) с 1 мая " sheetId="7" r:id="rId5"/>
  </sheets>
  <externalReferences>
    <externalReference r:id="rId6"/>
    <externalReference r:id="rId7"/>
  </externalReferences>
  <definedNames>
    <definedName name="_GoBack" localSheetId="0">#REF!</definedName>
    <definedName name="_GoBack" localSheetId="1">#REF!</definedName>
    <definedName name="_GoBack" localSheetId="2">#REF!</definedName>
    <definedName name="_GoBack" localSheetId="4">#REF!</definedName>
    <definedName name="_GoBack" localSheetId="3">#REF!</definedName>
    <definedName name="_GoBack">#REF!</definedName>
    <definedName name="_xlnm._FilterDatabase" localSheetId="0" hidden="1">'Приложение № 3  (Пр.20-23) '!$A$6:$N$6</definedName>
    <definedName name="_xlnm._FilterDatabase" localSheetId="1" hidden="1">'Приложение № 3  (Пр.3-24) '!$A$6:$L$6</definedName>
    <definedName name="_xlnm._FilterDatabase" localSheetId="2" hidden="1">'Приложение № 3  (Пр.4-24)  '!$A$6:$L$6</definedName>
    <definedName name="_xlnm._FilterDatabase" localSheetId="4" hidden="1">'Приложение №3(Пр.5-24) с 1 мая '!$A$6:$L$6</definedName>
    <definedName name="_xlnm._FilterDatabase" localSheetId="3" hidden="1">'Приложение №3(Пр.5-24)апрель   '!$A$6:$L$6</definedName>
    <definedName name="F" localSheetId="0">#REF!</definedName>
    <definedName name="F" localSheetId="1">#REF!</definedName>
    <definedName name="F" localSheetId="2">#REF!</definedName>
    <definedName name="F" localSheetId="4">#REF!</definedName>
    <definedName name="F" localSheetId="3">#REF!</definedName>
    <definedName name="F">#REF!</definedName>
    <definedName name="в" localSheetId="0">#REF!</definedName>
    <definedName name="в" localSheetId="1">#REF!</definedName>
    <definedName name="в" localSheetId="2">#REF!</definedName>
    <definedName name="в" localSheetId="4">#REF!</definedName>
    <definedName name="в" localSheetId="3">#REF!</definedName>
    <definedName name="в">#REF!</definedName>
    <definedName name="ж0">'[1]0-2'!$E:$F</definedName>
    <definedName name="ж1">'[1]0-2'!$I:$J</definedName>
    <definedName name="ж10">'[2]2+'!$AK:$AL</definedName>
    <definedName name="ж100">'[2]2+'!$OG:$OH</definedName>
    <definedName name="ж101">'[2]2+'!$OK:$OL</definedName>
    <definedName name="ж102">'[2]2+'!$OO:$OP</definedName>
    <definedName name="ж103">'[2]2+'!$OS:$OT</definedName>
    <definedName name="ж104">'[2]2+'!$OW:$OX</definedName>
    <definedName name="ж105">'[2]2+'!$PA:$PB</definedName>
    <definedName name="ж106">'[2]2+'!$PE:$PF</definedName>
    <definedName name="ж107">'[2]2+'!$PI:$PJ</definedName>
    <definedName name="ж108">'[2]2+'!$PM:$PN</definedName>
    <definedName name="ж109">'[2]2+'!$PQ:$PR</definedName>
    <definedName name="ж11">'[2]2+'!$AO:$AP</definedName>
    <definedName name="ж110">'[2]2+'!$PU:$PV</definedName>
    <definedName name="ж111">'[2]2+'!$PY:$PZ</definedName>
    <definedName name="ж112">'[2]2+'!$QC:$QD</definedName>
    <definedName name="ж12">'[2]2+'!$AS:$AT</definedName>
    <definedName name="ж13">'[2]2+'!$AW:$AX</definedName>
    <definedName name="ж14">'[2]2+'!$BA:$BB</definedName>
    <definedName name="ж15">'[2]2+'!$BE:$BF</definedName>
    <definedName name="ж16">'[2]2+'!$BI:$BJ</definedName>
    <definedName name="ж17">'[2]2+'!$BM:$BN</definedName>
    <definedName name="ж18">'[2]2+'!$BQ:$BR</definedName>
    <definedName name="ж19">'[2]2+'!$BU:$BV</definedName>
    <definedName name="ж2">'[2]2+'!$E:$F</definedName>
    <definedName name="ж20">'[2]2+'!$BY:$BZ</definedName>
    <definedName name="ж21">'[2]2+'!$CC:$CD</definedName>
    <definedName name="ж22">'[2]2+'!$CG:$CH</definedName>
    <definedName name="ж23">'[2]2+'!$CK:$CL</definedName>
    <definedName name="ж24">'[2]2+'!$CO:$CP</definedName>
    <definedName name="ж25">'[2]2+'!$CS:$CT</definedName>
    <definedName name="ж26">'[2]2+'!$CW:$CX</definedName>
    <definedName name="ж27">'[2]2+'!$DA:$DB</definedName>
    <definedName name="ж28">'[2]2+'!$DE:$DF</definedName>
    <definedName name="ж29">'[2]2+'!$DI:$DJ</definedName>
    <definedName name="ж3">'[2]2+'!$I:$J</definedName>
    <definedName name="ж30">'[2]2+'!$DM:$DN</definedName>
    <definedName name="ж31">'[2]2+'!$DQ:$DR</definedName>
    <definedName name="ж32">'[2]2+'!$DU:$DV</definedName>
    <definedName name="ж33">'[2]2+'!$DY:$DZ</definedName>
    <definedName name="ж34">'[2]2+'!$EC:$ED</definedName>
    <definedName name="ж35">'[2]2+'!$EG:$EH</definedName>
    <definedName name="ж36">'[2]2+'!$EK:$EL</definedName>
    <definedName name="ж37">'[2]2+'!$EO:$EP</definedName>
    <definedName name="ж38">'[2]2+'!$ES:$ET</definedName>
    <definedName name="ж39">'[2]2+'!$EW:$EX</definedName>
    <definedName name="ж4">'[2]2+'!$M:$N</definedName>
    <definedName name="ж40">'[2]2+'!$FA:$FB</definedName>
    <definedName name="ж41">'[2]2+'!$FE:$FF</definedName>
    <definedName name="ж42">'[2]2+'!$FI:$FJ</definedName>
    <definedName name="ж43">'[2]2+'!$FM:$FN</definedName>
    <definedName name="ж44">'[2]2+'!$FQ:$FR</definedName>
    <definedName name="ж45">'[2]2+'!$FU:$FV</definedName>
    <definedName name="ж46">'[2]2+'!$FY:$FZ</definedName>
    <definedName name="ж47">'[2]2+'!$GC:$GD</definedName>
    <definedName name="ж48">'[2]2+'!$GG:$GH</definedName>
    <definedName name="ж49">'[2]2+'!$GK:$GL</definedName>
    <definedName name="ж5">'[2]2+'!$Q:$R</definedName>
    <definedName name="ж50">'[2]2+'!$GO:$GP</definedName>
    <definedName name="ж51">'[2]2+'!$GS:$GT</definedName>
    <definedName name="ж52">'[2]2+'!$GW:$GX</definedName>
    <definedName name="ж53">'[2]2+'!$HA:$HB</definedName>
    <definedName name="ж54">'[2]2+'!$HE:$HF</definedName>
    <definedName name="ж55">'[2]2+'!$HI:$HJ</definedName>
    <definedName name="ж56">'[2]2+'!$HM:$HN</definedName>
    <definedName name="ж57">'[2]2+'!$HQ:$HR</definedName>
    <definedName name="ж58">'[2]2+'!$HU:$HV</definedName>
    <definedName name="ж59">'[2]2+'!$HY:$HZ</definedName>
    <definedName name="ж6">'[2]2+'!$U:$V</definedName>
    <definedName name="ж60">'[2]2+'!$IC:$ID</definedName>
    <definedName name="ж61">'[2]2+'!$IG:$IH</definedName>
    <definedName name="ж62">'[2]2+'!$IK:$IL</definedName>
    <definedName name="ж63">'[2]2+'!$IO:$IP</definedName>
    <definedName name="ж64">'[2]2+'!$IS:$IT</definedName>
    <definedName name="ж65">'[2]2+'!$IW:$IX</definedName>
    <definedName name="ж66">'[2]2+'!$JA:$JB</definedName>
    <definedName name="ж67">'[2]2+'!$JE:$JF</definedName>
    <definedName name="ж68">'[2]2+'!$JI:$JJ</definedName>
    <definedName name="ж69">'[2]2+'!$JM:$JN</definedName>
    <definedName name="ж7">'[2]2+'!$Y:$Z</definedName>
    <definedName name="ж70">'[2]2+'!$JQ:$JR</definedName>
    <definedName name="ж71">'[2]2+'!$JU:$JV</definedName>
    <definedName name="ж72">'[2]2+'!$JY:$JZ</definedName>
    <definedName name="ж73">'[2]2+'!$KC:$KD</definedName>
    <definedName name="ж74">'[2]2+'!$KG:$KH</definedName>
    <definedName name="ж75">'[2]2+'!$KK:$KL</definedName>
    <definedName name="ж76">'[2]2+'!$KO:$KP</definedName>
    <definedName name="ж77">'[2]2+'!$KS:$KT</definedName>
    <definedName name="ж78">'[2]2+'!$KW:$KX</definedName>
    <definedName name="ж79">'[2]2+'!$LA:$LB</definedName>
    <definedName name="ж8">'[2]2+'!$AC:$AD</definedName>
    <definedName name="ж80">'[2]2+'!$LE:$LF</definedName>
    <definedName name="ж81">'[2]2+'!$LI:$LJ</definedName>
    <definedName name="ж82">'[2]2+'!$LM:$LN</definedName>
    <definedName name="ж83">'[2]2+'!$LQ:$LR</definedName>
    <definedName name="ж84">'[2]2+'!$LU:$LV</definedName>
    <definedName name="ж85">'[2]2+'!$LY:$LZ</definedName>
    <definedName name="ж86">'[2]2+'!$MC:$MD</definedName>
    <definedName name="ж87">'[2]2+'!$MG:$MH</definedName>
    <definedName name="ж88">'[2]2+'!$MK:$ML</definedName>
    <definedName name="ж89">'[2]2+'!$MO:$MP</definedName>
    <definedName name="ж9">'[2]2+'!$AG:$AH</definedName>
    <definedName name="ж90">'[2]2+'!$MS:$MT</definedName>
    <definedName name="ж91">'[2]2+'!$MW:$MX</definedName>
    <definedName name="ж92">'[2]2+'!$NA:$NB</definedName>
    <definedName name="ж93">'[2]2+'!$NE:$NF</definedName>
    <definedName name="ж94">'[2]2+'!$NI:$NJ</definedName>
    <definedName name="ж95">'[2]2+'!$NM:$NN</definedName>
    <definedName name="ж96">'[2]2+'!$NQ:$NR</definedName>
    <definedName name="ж97">'[2]2+'!$NU:$NV</definedName>
    <definedName name="ж98">'[2]2+'!$NY:$NZ</definedName>
    <definedName name="ж99">'[2]2+'!$OC:$OD</definedName>
    <definedName name="жж0">'[2]0-2'!$D:$E</definedName>
    <definedName name="жж1">'[2]0-2'!$H:$I</definedName>
    <definedName name="жж10">'[2]0-2'!$AR:$AS</definedName>
    <definedName name="жж11">'[2]0-2'!$AV:$AW</definedName>
    <definedName name="жж12">'[2]0-2'!$AZ:$BA</definedName>
    <definedName name="жж13">'[2]0-2'!$BD:$BE</definedName>
    <definedName name="жж14">'[2]0-2'!$BH:$BI</definedName>
    <definedName name="жж15">'[2]0-2'!$BL:$BM</definedName>
    <definedName name="жж16">'[2]0-2'!$BP:$BQ</definedName>
    <definedName name="жж17">'[2]0-2'!$BT:$BU</definedName>
    <definedName name="жж18">'[2]0-2'!$BX:$BY</definedName>
    <definedName name="жж19">'[2]0-2'!$CB:$CC</definedName>
    <definedName name="жж2">'[2]0-2'!$L:$M</definedName>
    <definedName name="жж20">'[2]0-2'!$CF:$CG</definedName>
    <definedName name="жж21">'[2]0-2'!$CJ:$CK</definedName>
    <definedName name="жж22">'[2]0-2'!$CN:$CO</definedName>
    <definedName name="жж23">'[2]0-2'!$CR:$CS</definedName>
    <definedName name="жж3">'[2]0-2'!$P:$Q</definedName>
    <definedName name="жж4">'[2]0-2'!$T:$U</definedName>
    <definedName name="жж5">'[2]0-2'!$X:$Y</definedName>
    <definedName name="жж6">'[2]0-2'!$AB:$AC</definedName>
    <definedName name="жж7">'[2]0-2'!$AF:$AG</definedName>
    <definedName name="жж8">'[2]0-2'!$AJ:$AK</definedName>
    <definedName name="жж9">'[2]0-2'!$AN:$AO</definedName>
    <definedName name="_xlnm.Print_Titles" localSheetId="0">'Приложение № 3  (Пр.20-23) '!$5:$6</definedName>
    <definedName name="_xlnm.Print_Titles" localSheetId="1">'Приложение № 3  (Пр.3-24) '!$5:$6</definedName>
    <definedName name="_xlnm.Print_Titles" localSheetId="2">'Приложение № 3  (Пр.4-24)  '!$5:$6</definedName>
    <definedName name="_xlnm.Print_Titles" localSheetId="4">'Приложение №3(Пр.5-24) с 1 мая '!$5:$6</definedName>
    <definedName name="_xlnm.Print_Titles" localSheetId="3">'Приложение №3(Пр.5-24)апрель   '!$5:$6</definedName>
    <definedName name="м0">'[1]0-2'!$B:$C</definedName>
    <definedName name="м1">'[1]0-2'!$G:$H</definedName>
    <definedName name="м10">'[2]2+'!$AI:$AJ</definedName>
    <definedName name="м100">'[2]2+'!$OE:$OF</definedName>
    <definedName name="м101">'[2]2+'!$OI:$OJ</definedName>
    <definedName name="м102">'[2]2+'!$OM:$ON</definedName>
    <definedName name="м103">'[2]2+'!$OQ:$OR</definedName>
    <definedName name="м104">'[2]2+'!$OU:$OV</definedName>
    <definedName name="м105">'[2]2+'!$OY:$OZ</definedName>
    <definedName name="м106">'[2]2+'!$PC:$PD</definedName>
    <definedName name="м107">'[2]2+'!$PG:$PH</definedName>
    <definedName name="м108">'[2]2+'!$PK:$PL</definedName>
    <definedName name="м109">'[2]2+'!$PO:$PP</definedName>
    <definedName name="м11">'[2]2+'!$AM:$AN</definedName>
    <definedName name="м110">'[2]2+'!$PS:$PT</definedName>
    <definedName name="м111">'[2]2+'!$PW:$PX</definedName>
    <definedName name="м112">'[2]2+'!$QA:$QB</definedName>
    <definedName name="м12">'[2]2+'!$AQ:$AR</definedName>
    <definedName name="м13">'[2]2+'!$AU:$AV</definedName>
    <definedName name="м14">'[2]2+'!$AY:$AZ</definedName>
    <definedName name="м15">'[2]2+'!$BC:$BD</definedName>
    <definedName name="м16">'[2]2+'!$BG:$BH</definedName>
    <definedName name="м17">'[2]2+'!$BK:$BL</definedName>
    <definedName name="м18">'[2]2+'!$BO:$BP</definedName>
    <definedName name="м19">'[2]2+'!$BS:$BT</definedName>
    <definedName name="м2">'[2]2+'!$C:$D</definedName>
    <definedName name="м20">'[2]2+'!$BW:$BX</definedName>
    <definedName name="м21">'[2]2+'!$CA:$CB</definedName>
    <definedName name="м22">'[2]2+'!$CE:$CF</definedName>
    <definedName name="м23">'[2]2+'!$CI:$CJ</definedName>
    <definedName name="м24">'[2]2+'!$CM:$CN</definedName>
    <definedName name="м25">'[2]2+'!$CQ:$CR</definedName>
    <definedName name="м26">'[2]2+'!$CU:$CV</definedName>
    <definedName name="м27">'[2]2+'!$CY:$CZ</definedName>
    <definedName name="м28">'[2]2+'!$DC:$DD</definedName>
    <definedName name="м29">'[2]2+'!$DG:$DH</definedName>
    <definedName name="м3">'[2]2+'!$G:$H</definedName>
    <definedName name="м30">'[2]2+'!$DK:$DL</definedName>
    <definedName name="м31">'[2]2+'!$DO:$DP</definedName>
    <definedName name="м32">'[2]2+'!$DS:$DT</definedName>
    <definedName name="м33">'[2]2+'!$DW:$DX</definedName>
    <definedName name="м34">'[2]2+'!$EA:$EB</definedName>
    <definedName name="м35">'[2]2+'!$EE:$EF</definedName>
    <definedName name="м36">'[2]2+'!$EI:$EJ</definedName>
    <definedName name="м37">'[2]2+'!$EM:$EN</definedName>
    <definedName name="м38">'[2]2+'!$EQ:$ER</definedName>
    <definedName name="м39">'[2]2+'!$EU:$EV</definedName>
    <definedName name="м4">'[2]2+'!$K:$L</definedName>
    <definedName name="м40">'[2]2+'!$EY:$EZ</definedName>
    <definedName name="м41">'[2]2+'!$FC:$FD</definedName>
    <definedName name="м42">'[2]2+'!$FG:$FH</definedName>
    <definedName name="м43">'[2]2+'!$FK:$FL</definedName>
    <definedName name="м44">'[2]2+'!$FO:$FP</definedName>
    <definedName name="м45">'[2]2+'!$FS:$FT</definedName>
    <definedName name="м46">'[2]2+'!$FW:$FX</definedName>
    <definedName name="м47">'[2]2+'!$GA:$GB</definedName>
    <definedName name="м48">'[2]2+'!$GE:$GF</definedName>
    <definedName name="м49">'[2]2+'!$GI:$GJ</definedName>
    <definedName name="м5">'[2]2+'!$O:$P</definedName>
    <definedName name="м50">'[2]2+'!$GM:$GN</definedName>
    <definedName name="м51">'[2]2+'!$GQ:$GR</definedName>
    <definedName name="м52">'[2]2+'!$GU:$GV</definedName>
    <definedName name="м53">'[2]2+'!$GY:$GZ</definedName>
    <definedName name="м54">'[2]2+'!$HC:$HD</definedName>
    <definedName name="м55">'[2]2+'!$HG:$HH</definedName>
    <definedName name="м56">'[2]2+'!$HK:$HL</definedName>
    <definedName name="м57">'[2]2+'!$HO:$HP</definedName>
    <definedName name="м58">'[2]2+'!$HS:$HT</definedName>
    <definedName name="м59">'[2]2+'!$HW:$HX</definedName>
    <definedName name="м6">'[2]2+'!$S:$T</definedName>
    <definedName name="м60">'[2]2+'!$IA:$IB</definedName>
    <definedName name="м61">'[2]2+'!$IE:$IF</definedName>
    <definedName name="м62">'[2]2+'!$II:$IJ</definedName>
    <definedName name="м63">'[2]2+'!$IM:$IN</definedName>
    <definedName name="м64">'[2]2+'!$IQ:$IR</definedName>
    <definedName name="м65">'[2]2+'!$IU:$IV</definedName>
    <definedName name="м66">'[2]2+'!$IY:$IZ</definedName>
    <definedName name="м67">'[2]2+'!$JC:$JD</definedName>
    <definedName name="м68">'[2]2+'!$JG:$JH</definedName>
    <definedName name="м69">'[2]2+'!$JK:$JL</definedName>
    <definedName name="м7">'[2]2+'!$W:$X</definedName>
    <definedName name="м70">'[2]2+'!$JO:$JP</definedName>
    <definedName name="м71">'[2]2+'!$JS:$JT</definedName>
    <definedName name="м72">'[2]2+'!$JW:$JX</definedName>
    <definedName name="м73">'[2]2+'!$KA:$KB</definedName>
    <definedName name="м74">'[2]2+'!$KE:$KF</definedName>
    <definedName name="м75">'[2]2+'!$KI:$KJ</definedName>
    <definedName name="м76">'[2]2+'!$KM:$KN</definedName>
    <definedName name="м77">'[2]2+'!$KQ:$KR</definedName>
    <definedName name="м78">'[2]2+'!$KU:$KV</definedName>
    <definedName name="м79">'[2]2+'!$KY:$KZ</definedName>
    <definedName name="м8">'[2]2+'!$AA:$AB</definedName>
    <definedName name="м80">'[2]2+'!$LC:$LD</definedName>
    <definedName name="м81">'[2]2+'!$LG:$LH</definedName>
    <definedName name="м82">'[2]2+'!$LK:$LL</definedName>
    <definedName name="м83">'[2]2+'!$LO:$LP</definedName>
    <definedName name="м84">'[2]2+'!$LS:$LT</definedName>
    <definedName name="м85">'[2]2+'!$LW:$LX</definedName>
    <definedName name="м86">'[2]2+'!$MA:$MB</definedName>
    <definedName name="м87">'[2]2+'!$ME:$MF</definedName>
    <definedName name="м88">'[2]2+'!$MI:$MJ</definedName>
    <definedName name="м89">'[2]2+'!$MM:$MN</definedName>
    <definedName name="м9">'[2]2+'!$AE:$AF</definedName>
    <definedName name="м90">'[2]2+'!$MQ:$MR</definedName>
    <definedName name="м91">'[2]2+'!$MU:$MV</definedName>
    <definedName name="м92">'[2]2+'!$MY:$MZ</definedName>
    <definedName name="м93">'[2]2+'!$NC:$ND</definedName>
    <definedName name="м94">'[2]2+'!$NG:$NH</definedName>
    <definedName name="м95">'[2]2+'!$NK:$NL</definedName>
    <definedName name="м96">'[2]2+'!$NO:$NP</definedName>
    <definedName name="м97">'[2]2+'!$NS:$NT</definedName>
    <definedName name="м98">'[2]2+'!$NW:$NX</definedName>
    <definedName name="м99">'[2]2+'!$OA:$OB</definedName>
    <definedName name="мм0">'[2]0-2'!$B:$C</definedName>
    <definedName name="мм1">'[2]0-2'!$F:$G</definedName>
    <definedName name="мм10">'[2]0-2'!$AP:$AQ</definedName>
    <definedName name="мм11">'[2]0-2'!$AT:$AU</definedName>
    <definedName name="мм12">'[2]0-2'!$AX:$AY</definedName>
    <definedName name="мм13">'[2]0-2'!$BB:$BC</definedName>
    <definedName name="мм14">'[2]0-2'!$BF:$BG</definedName>
    <definedName name="мм15">'[2]0-2'!$BJ:$BK</definedName>
    <definedName name="мм16">'[2]0-2'!$BN:$BO</definedName>
    <definedName name="мм17">'[2]0-2'!$BR:$BS</definedName>
    <definedName name="мм18">'[2]0-2'!$BV:$BW</definedName>
    <definedName name="мм19">'[2]0-2'!$BZ:$CA</definedName>
    <definedName name="мм2">'[2]0-2'!$J:$K</definedName>
    <definedName name="мм20">'[2]0-2'!$CD:$CE</definedName>
    <definedName name="мм21">'[2]0-2'!$CH:$CI</definedName>
    <definedName name="мм22">'[2]0-2'!$CL:$CM</definedName>
    <definedName name="мм23">'[2]0-2'!$CP:$CQ</definedName>
    <definedName name="мм3">'[2]0-2'!$N:$O</definedName>
    <definedName name="мм4">'[2]0-2'!$R:$S</definedName>
    <definedName name="мм5">'[2]0-2'!$V:$W</definedName>
    <definedName name="мм6">'[2]0-2'!$Z:$AA</definedName>
    <definedName name="мм7">'[2]0-2'!$AD:$AE</definedName>
    <definedName name="мм8">'[2]0-2'!$AH:$AI</definedName>
    <definedName name="мм9">'[2]0-2'!$AL:$AM</definedName>
    <definedName name="МО" localSheetId="0">'[2]по годам'!#REF!</definedName>
    <definedName name="МО" localSheetId="1">'[2]по годам'!#REF!</definedName>
    <definedName name="МО" localSheetId="2">'[2]по годам'!#REF!</definedName>
    <definedName name="МО" localSheetId="4">'[2]по годам'!#REF!</definedName>
    <definedName name="МО" localSheetId="3">'[2]по годам'!#REF!</definedName>
    <definedName name="МО">'[2]по годам'!#REF!</definedName>
    <definedName name="П" localSheetId="0">#REF!</definedName>
    <definedName name="П" localSheetId="1">#REF!</definedName>
    <definedName name="П" localSheetId="2">#REF!</definedName>
    <definedName name="П" localSheetId="4">#REF!</definedName>
    <definedName name="П" localSheetId="3">#REF!</definedName>
    <definedName name="П">#REF!</definedName>
    <definedName name="ф" localSheetId="0">#REF!</definedName>
    <definedName name="ф" localSheetId="1">#REF!</definedName>
    <definedName name="ф" localSheetId="2">#REF!</definedName>
    <definedName name="ф" localSheetId="4">#REF!</definedName>
    <definedName name="ф" localSheetId="3">#REF!</definedName>
    <definedName name="ф">#REF!</definedName>
    <definedName name="ы" localSheetId="0">#REF!</definedName>
    <definedName name="ы" localSheetId="1">#REF!</definedName>
    <definedName name="ы" localSheetId="2">#REF!</definedName>
    <definedName name="ы" localSheetId="4">#REF!</definedName>
    <definedName name="ы" localSheetId="3">#REF!</definedName>
    <definedName name="ы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7" l="1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86" i="6" l="1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7" i="5" l="1"/>
  <c r="K86" i="5" l="1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7" i="4" l="1"/>
  <c r="K8" i="4" l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7" i="4"/>
  <c r="J7" i="3" l="1"/>
  <c r="L7" i="3" s="1"/>
  <c r="J85" i="3"/>
  <c r="J21" i="3" l="1"/>
  <c r="L21" i="3" s="1"/>
  <c r="M21" i="3" s="1"/>
  <c r="J49" i="3"/>
  <c r="L49" i="3" s="1"/>
  <c r="M49" i="3" s="1"/>
  <c r="J61" i="3"/>
  <c r="L61" i="3" s="1"/>
  <c r="M61" i="3" s="1"/>
  <c r="J76" i="3"/>
  <c r="L76" i="3" s="1"/>
  <c r="M76" i="3" s="1"/>
  <c r="J43" i="3"/>
  <c r="L43" i="3" s="1"/>
  <c r="M43" i="3" s="1"/>
  <c r="J16" i="3"/>
  <c r="L16" i="3" s="1"/>
  <c r="M16" i="3" s="1"/>
  <c r="J28" i="3"/>
  <c r="L28" i="3" s="1"/>
  <c r="M28" i="3" s="1"/>
  <c r="J44" i="3"/>
  <c r="L44" i="3" s="1"/>
  <c r="M44" i="3" s="1"/>
  <c r="J48" i="3"/>
  <c r="L48" i="3" s="1"/>
  <c r="M48" i="3" s="1"/>
  <c r="J64" i="3"/>
  <c r="L64" i="3" s="1"/>
  <c r="J75" i="3"/>
  <c r="L75" i="3" s="1"/>
  <c r="J83" i="3"/>
  <c r="L83" i="3" s="1"/>
  <c r="M83" i="3" s="1"/>
  <c r="J14" i="3"/>
  <c r="L14" i="3" s="1"/>
  <c r="M14" i="3" s="1"/>
  <c r="J46" i="3"/>
  <c r="L46" i="3" s="1"/>
  <c r="M46" i="3" s="1"/>
  <c r="J19" i="3"/>
  <c r="L19" i="3" s="1"/>
  <c r="M19" i="3" s="1"/>
  <c r="J27" i="3"/>
  <c r="L27" i="3" s="1"/>
  <c r="M27" i="3" s="1"/>
  <c r="J52" i="3"/>
  <c r="L52" i="3" s="1"/>
  <c r="M52" i="3" s="1"/>
  <c r="J63" i="3"/>
  <c r="L63" i="3" s="1"/>
  <c r="M63" i="3" s="1"/>
  <c r="J74" i="3"/>
  <c r="L74" i="3" s="1"/>
  <c r="M74" i="3" s="1"/>
  <c r="J82" i="3"/>
  <c r="L82" i="3" s="1"/>
  <c r="M82" i="3" s="1"/>
  <c r="J9" i="3"/>
  <c r="L9" i="3" s="1"/>
  <c r="M9" i="3" s="1"/>
  <c r="L85" i="3"/>
  <c r="M85" i="3" s="1"/>
  <c r="J30" i="3"/>
  <c r="L30" i="3" s="1"/>
  <c r="M30" i="3" s="1"/>
  <c r="J36" i="3"/>
  <c r="L36" i="3" s="1"/>
  <c r="M36" i="3" s="1"/>
  <c r="J12" i="3"/>
  <c r="L12" i="3" s="1"/>
  <c r="M12" i="3" s="1"/>
  <c r="J8" i="3"/>
  <c r="L8" i="3" s="1"/>
  <c r="M8" i="3" s="1"/>
  <c r="J34" i="3"/>
  <c r="L34" i="3" s="1"/>
  <c r="M34" i="3" s="1"/>
  <c r="J38" i="3"/>
  <c r="L38" i="3" s="1"/>
  <c r="M38" i="3" s="1"/>
  <c r="J42" i="3"/>
  <c r="L42" i="3" s="1"/>
  <c r="M42" i="3" s="1"/>
  <c r="J54" i="3"/>
  <c r="L54" i="3" s="1"/>
  <c r="M54" i="3" s="1"/>
  <c r="J79" i="3"/>
  <c r="L79" i="3" s="1"/>
  <c r="M79" i="3" s="1"/>
  <c r="J13" i="3"/>
  <c r="L13" i="3" s="1"/>
  <c r="M13" i="3" s="1"/>
  <c r="J31" i="3"/>
  <c r="L31" i="3" s="1"/>
  <c r="M31" i="3" s="1"/>
  <c r="J50" i="3"/>
  <c r="L50" i="3" s="1"/>
  <c r="M50" i="3" s="1"/>
  <c r="J55" i="3"/>
  <c r="L55" i="3" s="1"/>
  <c r="M55" i="3" s="1"/>
  <c r="J17" i="3"/>
  <c r="L17" i="3" s="1"/>
  <c r="M17" i="3" s="1"/>
  <c r="J25" i="3"/>
  <c r="L25" i="3" s="1"/>
  <c r="M25" i="3" s="1"/>
  <c r="J66" i="3"/>
  <c r="L66" i="3" s="1"/>
  <c r="M66" i="3" s="1"/>
  <c r="J68" i="3"/>
  <c r="L68" i="3" s="1"/>
  <c r="M68" i="3" s="1"/>
  <c r="J72" i="3"/>
  <c r="L72" i="3" s="1"/>
  <c r="M72" i="3" s="1"/>
  <c r="J56" i="3"/>
  <c r="L56" i="3" s="1"/>
  <c r="M56" i="3" s="1"/>
  <c r="J40" i="3"/>
  <c r="L40" i="3" s="1"/>
  <c r="M40" i="3" s="1"/>
  <c r="J69" i="3"/>
  <c r="L69" i="3" s="1"/>
  <c r="M69" i="3" s="1"/>
  <c r="M7" i="3"/>
  <c r="J11" i="3"/>
  <c r="L11" i="3" s="1"/>
  <c r="M11" i="3" s="1"/>
  <c r="J15" i="3"/>
  <c r="L15" i="3" s="1"/>
  <c r="M15" i="3" s="1"/>
  <c r="J33" i="3"/>
  <c r="L33" i="3" s="1"/>
  <c r="M33" i="3" s="1"/>
  <c r="J37" i="3"/>
  <c r="L37" i="3" s="1"/>
  <c r="M37" i="3" s="1"/>
  <c r="J59" i="3"/>
  <c r="L59" i="3" s="1"/>
  <c r="M59" i="3" s="1"/>
  <c r="J60" i="3"/>
  <c r="L60" i="3" s="1"/>
  <c r="M60" i="3" s="1"/>
  <c r="J22" i="3"/>
  <c r="L22" i="3" s="1"/>
  <c r="M22" i="3" s="1"/>
  <c r="J35" i="3"/>
  <c r="L35" i="3" s="1"/>
  <c r="M35" i="3" s="1"/>
  <c r="J78" i="3"/>
  <c r="L78" i="3" s="1"/>
  <c r="M78" i="3" s="1"/>
  <c r="J23" i="3"/>
  <c r="L23" i="3" s="1"/>
  <c r="M23" i="3" s="1"/>
  <c r="J32" i="3"/>
  <c r="L32" i="3" s="1"/>
  <c r="M32" i="3" s="1"/>
  <c r="J39" i="3"/>
  <c r="L39" i="3" s="1"/>
  <c r="M39" i="3" s="1"/>
  <c r="J45" i="3"/>
  <c r="L45" i="3" s="1"/>
  <c r="M45" i="3" s="1"/>
  <c r="J57" i="3"/>
  <c r="L57" i="3" s="1"/>
  <c r="M57" i="3" s="1"/>
  <c r="J29" i="3"/>
  <c r="L29" i="3" s="1"/>
  <c r="M29" i="3" s="1"/>
  <c r="J24" i="3"/>
  <c r="L24" i="3" s="1"/>
  <c r="M24" i="3" s="1"/>
  <c r="J53" i="3"/>
  <c r="L53" i="3" s="1"/>
  <c r="M53" i="3" s="1"/>
  <c r="J58" i="3"/>
  <c r="L58" i="3" s="1"/>
  <c r="M58" i="3" s="1"/>
  <c r="J65" i="3"/>
  <c r="L65" i="3" s="1"/>
  <c r="M65" i="3" s="1"/>
  <c r="J86" i="3"/>
  <c r="L86" i="3" s="1"/>
  <c r="M86" i="3" s="1"/>
  <c r="J70" i="3"/>
  <c r="L70" i="3" s="1"/>
  <c r="M70" i="3" s="1"/>
  <c r="J77" i="3"/>
  <c r="L77" i="3" s="1"/>
  <c r="M77" i="3" s="1"/>
  <c r="J80" i="3"/>
  <c r="L80" i="3" s="1"/>
  <c r="M80" i="3" s="1"/>
  <c r="J84" i="3"/>
  <c r="L84" i="3" s="1"/>
  <c r="M84" i="3" s="1"/>
  <c r="J47" i="3"/>
  <c r="L47" i="3" s="1"/>
  <c r="M47" i="3" s="1"/>
  <c r="J71" i="3"/>
  <c r="L71" i="3" s="1"/>
  <c r="M71" i="3" s="1"/>
  <c r="J81" i="3"/>
  <c r="L81" i="3" s="1"/>
  <c r="M81" i="3" s="1"/>
  <c r="J20" i="3"/>
  <c r="L20" i="3" s="1"/>
  <c r="J10" i="3"/>
  <c r="L10" i="3" s="1"/>
  <c r="J18" i="3"/>
  <c r="L18" i="3" s="1"/>
  <c r="J26" i="3"/>
  <c r="L26" i="3" s="1"/>
  <c r="J41" i="3"/>
  <c r="L41" i="3" s="1"/>
  <c r="J51" i="3"/>
  <c r="L51" i="3" s="1"/>
  <c r="J73" i="3"/>
  <c r="L73" i="3" s="1"/>
  <c r="J67" i="3"/>
  <c r="L67" i="3" s="1"/>
  <c r="J62" i="3"/>
  <c r="L62" i="3" s="1"/>
  <c r="M51" i="3" l="1"/>
  <c r="M26" i="3"/>
  <c r="M67" i="3"/>
  <c r="M10" i="3"/>
  <c r="M75" i="3"/>
  <c r="M73" i="3"/>
  <c r="M18" i="3"/>
  <c r="M62" i="3"/>
  <c r="M64" i="3"/>
  <c r="M20" i="3"/>
  <c r="M41" i="3"/>
</calcChain>
</file>

<file path=xl/sharedStrings.xml><?xml version="1.0" encoding="utf-8"?>
<sst xmlns="http://schemas.openxmlformats.org/spreadsheetml/2006/main" count="872" uniqueCount="187">
  <si>
    <t>Приложение № 3 к Соглашению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</si>
  <si>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01.01.2024 года.</t>
  </si>
  <si>
    <t>№ п/п</t>
  </si>
  <si>
    <t>Реестровый номер</t>
  </si>
  <si>
    <t>Наименование МО</t>
  </si>
  <si>
    <t xml:space="preserve">Размер базового  подушевого норматива  финансирования в соответствии с перечнем расходов на медицинскую помощь,финансовое обеспечение которых осуществляется по подушевому нормативу финансирования, в рублях </t>
  </si>
  <si>
    <t xml:space="preserve">Коэффициенты половозрастного состава  </t>
  </si>
  <si>
    <t xml:space="preserve">Коэффициенты дифференциации на прикрепившихся  к медицинской организации лиц с учетом  наличия подразделений, расположенных в сельской местности, отдаленных территориях, поселках городского типа и малых городах с численностью населения до 50 тысяч человек и  расходов на их содержание и оплату труда персонала   </t>
  </si>
  <si>
    <t>Коэффициенты уровня расходов медицинских организаций (особенности плотности населения, транспортной доступности, климатических и географических особенностей, площади медицинской организации)</t>
  </si>
  <si>
    <t xml:space="preserve">Коэффициенты достижения целевых показателей уровня заработной платы медицинских работников, предусмотренного  "дорожными картами"развития здравоохранения в Республике Башкортостан </t>
  </si>
  <si>
    <t xml:space="preserve">Коэффициенты дифференциации   </t>
  </si>
  <si>
    <r>
      <t>Дифференцированный подушевой норматив для i-той медицинской организации на 2024 год, в рублях
(ДП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>)</t>
    </r>
  </si>
  <si>
    <t>Поправочный коэффициент (ПК)</t>
  </si>
  <si>
    <r>
      <t>Фактический дифференцированный подушевой норматив финансирования амбулаторной медицинской помощи для i-той медицинской организации на 2024 год, в рублях
(ФДП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>)</t>
    </r>
  </si>
  <si>
    <r>
      <t>Фактический дифференцированный подушевой норматив финансирования амбулаторной медицинской помощи для i-той медицинской организации на  1 месяц 2024 года, в рублях
(ФДП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>)</t>
    </r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</si>
  <si>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</si>
  <si>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</si>
  <si>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</si>
  <si>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</si>
  <si>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</si>
  <si>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</si>
  <si>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</si>
  <si>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</si>
  <si>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</si>
  <si>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</si>
  <si>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</si>
  <si>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</si>
  <si>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</si>
  <si>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</si>
  <si>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</si>
  <si>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</si>
  <si>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</si>
  <si>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</si>
  <si>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</si>
  <si>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</si>
  <si>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</si>
  <si>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</si>
  <si>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</si>
  <si>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</si>
  <si>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</si>
  <si>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</si>
  <si>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</si>
  <si>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</si>
  <si>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</si>
  <si>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</si>
  <si>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</si>
  <si>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</si>
  <si>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</si>
  <si>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</si>
  <si>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</si>
  <si>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</si>
  <si>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</si>
  <si>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</si>
  <si>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</si>
  <si>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</si>
  <si>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</si>
  <si>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</si>
  <si>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021601</t>
  </si>
  <si>
    <t>ГБУЗ РБ ГКБ №1 г.Стерлитамак</t>
  </si>
  <si>
    <t>021616</t>
  </si>
  <si>
    <t>ГБУЗ РБ ДБ г.Стерлитамак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</si>
  <si>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</si>
  <si>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</si>
  <si>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</si>
  <si>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</si>
  <si>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</si>
  <si>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</si>
  <si>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</si>
  <si>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</si>
  <si>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</si>
  <si>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</si>
  <si>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</si>
  <si>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</si>
  <si>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</si>
  <si>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</si>
  <si>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</si>
  <si>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</si>
  <si>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</si>
  <si>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</si>
  <si>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</si>
  <si>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</si>
  <si>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</si>
  <si>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</si>
  <si>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</si>
  <si>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</si>
  <si>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</si>
  <si>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</si>
  <si>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</si>
  <si>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</si>
  <si>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</si>
  <si>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</si>
  <si>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</si>
  <si>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</si>
  <si>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</si>
  <si>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</si>
  <si>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</si>
  <si>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</si>
  <si>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</si>
  <si>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</si>
  <si>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</si>
  <si>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</si>
  <si>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</si>
  <si>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</si>
  <si>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</si>
  <si>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</si>
  <si>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021110</t>
  </si>
  <si>
    <t>ГБУЗ РБ Детская поликлиника №2 г.Уфа</t>
  </si>
  <si>
    <t>021100</t>
  </si>
  <si>
    <t>ГБУЗ РБ Детская поликлиника №3 г.Уфа</t>
  </si>
  <si>
    <t>027000</t>
  </si>
  <si>
    <t>ГБУЗ РБ Детская поликлиника  №4 г.Уфа</t>
  </si>
  <si>
    <t>021120</t>
  </si>
  <si>
    <t>ГБУЗ РБ Детская поликлиника №5 г.Уфа</t>
  </si>
  <si>
    <t>021130</t>
  </si>
  <si>
    <t>ГБУЗ РБ Городская детская поликлиника №6 г.Уфа</t>
  </si>
  <si>
    <t>029100</t>
  </si>
  <si>
    <t>ГБУЗ РБ Поликлиника №43 г.Уфа</t>
  </si>
  <si>
    <t>029300</t>
  </si>
  <si>
    <t>ГБУЗ РБ Поликлиника №46 г.Уфа</t>
  </si>
  <si>
    <t>029700</t>
  </si>
  <si>
    <t>ГБУЗ РБ Поликлиника №50 г.Уфа</t>
  </si>
  <si>
    <t>029400</t>
  </si>
  <si>
    <t>ГБУЗ РБ ГКБ Демского района г.Уфы</t>
  </si>
  <si>
    <t>023500</t>
  </si>
  <si>
    <t>ГБУЗ РБ ГКБ №5 г.Уфа</t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</si>
  <si>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</si>
  <si>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</si>
  <si>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</si>
  <si>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</si>
  <si>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</si>
  <si>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</si>
  <si>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</si>
  <si>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</si>
  <si>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</si>
  <si>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t>ГБУЗ РБ ГКБ №18 г.Уфы</t>
  </si>
  <si>
    <t>022800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</si>
  <si>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</si>
  <si>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</si>
  <si>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</si>
  <si>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</si>
  <si>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</si>
  <si>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</si>
  <si>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</si>
  <si>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</si>
  <si>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</si>
  <si>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</si>
  <si>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</si>
  <si>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</si>
  <si>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</si>
  <si>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</si>
  <si>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</si>
  <si>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</si>
  <si>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</si>
  <si>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</si>
  <si>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</si>
  <si>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</si>
  <si>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</si>
  <si>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</si>
  <si>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</si>
  <si>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</si>
  <si>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</si>
  <si>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</si>
  <si>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</si>
  <si>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</si>
  <si>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</si>
  <si>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</si>
  <si>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</si>
  <si>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</si>
  <si>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</si>
  <si>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</si>
  <si>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022400</t>
  </si>
  <si>
    <t>ГБУЗ РБ КБСМП г.Уфа</t>
  </si>
  <si>
    <t>022720</t>
  </si>
  <si>
    <t>ГБУЗ РБ ГКБ №21 г.Уфа</t>
  </si>
  <si>
    <t>(в редакции протокола №20-23 от 27.12.2023)</t>
  </si>
  <si>
    <t xml:space="preserve">ФГБОУ ВО БГМУ Минздрава России 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</si>
  <si>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01.02.2024 года.</t>
  </si>
  <si>
    <r>
      <t>Дифференцированный подушевой норматив для i-той медицинской организации на 1 месяц 2024 года, в рублях
(ДП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>)</t>
    </r>
  </si>
  <si>
    <t>Численность застрахованных лиц, прикрепленных к медицинской организации на 01.01.2023, человек</t>
  </si>
  <si>
    <t>(в редакции протокола №3-24 от 21.02.2024)</t>
  </si>
  <si>
    <t xml:space="preserve">Размер базового  подушевого норматива  финансирования в соответствии с перечнем расходов на медицинскую помощь,финансовое обеспечение которых осуществляется по подушевому нормативу финансирования в расчете на 1 месяц , в рублях </t>
  </si>
  <si>
    <t>ГБУЗ РБ Детская поликлиника №6 г.Уфа</t>
  </si>
  <si>
    <t>(в редакции протокола № 4-24 от 27.03.2024)</t>
  </si>
  <si>
    <t>(в редакции протокола № 5-24 от 26.04.2024)</t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</si>
  <si>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условиях,на 1 апреля 2024 года (сроком на 1 месяц).</t>
  </si>
  <si>
    <r>
      <t>Дифференцированный подушевой норматив для i-той медицинской организации на апрель месяц 2024 года, в рублях
(ДП</t>
    </r>
    <r>
      <rPr>
        <vertAlign val="subscript"/>
        <sz val="11"/>
        <color theme="1"/>
        <rFont val="Times New Roman"/>
        <family val="1"/>
        <charset val="204"/>
      </rPr>
      <t>Н</t>
    </r>
    <r>
      <rPr>
        <sz val="11"/>
        <color theme="1"/>
        <rFont val="Times New Roman"/>
        <family val="1"/>
        <charset val="204"/>
      </rPr>
      <t>)</t>
    </r>
  </si>
  <si>
    <t>Коэффициенты дифференциации для расчета подушевого норматива финансирования на прикрепившихся лиц по медицинской помощи, оказываемой в амбулаторных условиях, на 01.05.2024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</si>
</sst>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000"/>
    <numFmt numFmtId="165" formatCode="#,##0.000"/>
    <numFmt numFmtId="166" formatCode="0.0000"/>
    <numFmt numFmtId="167" formatCode="#,##0.0"/>
    <numFmt numFmtId="168" formatCode="0.000"/>
    <numFmt numFmtId="169" formatCode="0.0"/>
    <numFmt numFmtId="170" formatCode="0.00000000"/>
    <numFmt numFmtId="171" formatCode="#,##0.00000"/>
    <numFmt numFmtId="172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164" fontId="3" fillId="0" borderId="0" xfId="1" applyNumberFormat="1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left" vertical="center" wrapText="1"/>
    </xf>
    <xf numFmtId="4" fontId="8" fillId="0" borderId="1" xfId="4" applyNumberFormat="1" applyFont="1" applyFill="1" applyBorder="1" applyAlignment="1">
      <alignment horizontal="center" vertical="center" wrapText="1"/>
    </xf>
    <xf numFmtId="165" fontId="8" fillId="0" borderId="1" xfId="4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8" fillId="0" borderId="1" xfId="4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71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vertical="center" wrapText="1"/>
    </xf>
    <xf numFmtId="3" fontId="3" fillId="0" borderId="0" xfId="1" applyNumberFormat="1" applyFont="1" applyFill="1" applyAlignment="1">
      <alignment horizontal="center" vertical="center" wrapText="1"/>
    </xf>
    <xf numFmtId="167" fontId="3" fillId="0" borderId="1" xfId="4" applyNumberFormat="1" applyFont="1" applyFill="1" applyBorder="1" applyAlignment="1">
      <alignment horizontal="center" vertical="center" wrapText="1"/>
    </xf>
    <xf numFmtId="167" fontId="7" fillId="0" borderId="1" xfId="4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left" vertical="center" wrapText="1"/>
    </xf>
    <xf numFmtId="16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170" fontId="3" fillId="0" borderId="0" xfId="1" applyNumberFormat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3" fontId="7" fillId="0" borderId="2" xfId="4" applyNumberFormat="1" applyFont="1" applyFill="1" applyBorder="1" applyAlignment="1">
      <alignment horizontal="center" vertical="center" wrapText="1"/>
    </xf>
    <xf numFmtId="3" fontId="7" fillId="0" borderId="2" xfId="3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vertical="center"/>
    </xf>
    <xf numFmtId="2" fontId="3" fillId="0" borderId="0" xfId="1" applyNumberFormat="1" applyFont="1" applyFill="1" applyAlignment="1">
      <alignment vertical="center" wrapText="1"/>
    </xf>
    <xf numFmtId="167" fontId="3" fillId="0" borderId="0" xfId="1" applyNumberFormat="1" applyFont="1" applyFill="1" applyAlignment="1">
      <alignment horizontal="center" vertical="center" wrapText="1"/>
    </xf>
    <xf numFmtId="172" fontId="8" fillId="0" borderId="1" xfId="4" applyNumberFormat="1" applyFont="1" applyFill="1" applyBorder="1" applyAlignment="1">
      <alignment horizontal="center" vertical="center" wrapText="1"/>
    </xf>
    <xf numFmtId="172" fontId="3" fillId="0" borderId="1" xfId="4" applyNumberFormat="1" applyFont="1" applyFill="1" applyBorder="1" applyAlignment="1">
      <alignment horizontal="center" vertical="center" wrapText="1"/>
    </xf>
    <xf numFmtId="172" fontId="7" fillId="0" borderId="1" xfId="4" applyNumberFormat="1" applyFont="1" applyFill="1" applyBorder="1" applyAlignment="1">
      <alignment horizontal="center" vertical="center" wrapText="1"/>
    </xf>
    <xf numFmtId="172" fontId="3" fillId="0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 wrapText="1"/>
    </xf>
    <xf numFmtId="4" fontId="7" fillId="0" borderId="1" xfId="4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 wrapText="1"/>
    </xf>
  </cellXfs>
  <cellStyles count="6">
    <cellStyle name="Обычный" xfId="0" builtinId="0"/>
    <cellStyle name="Обычный 100" xfId="2"/>
    <cellStyle name="Обычный 2 137" xfId="4"/>
    <cellStyle name="Обычный 2 3 2" xfId="5"/>
    <cellStyle name="Обычный 22" xfId="1"/>
    <cellStyle name="Обычный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76" zoomScaleNormal="76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J2" sqref="J2:M2"/>
    </sheetView>
  </sheetViews>
  <sheetFormatPr defaultRowHeight="15" x14ac:dyDescent="0.25"/>
  <cols>
    <col min="1" max="1" width="5.140625" style="1" customWidth="1"/>
    <col min="2" max="2" width="10.140625" style="1" customWidth="1"/>
    <col min="3" max="3" width="39.140625" style="1" customWidth="1"/>
    <col min="4" max="4" width="24.7109375" style="1" customWidth="1"/>
    <col min="5" max="5" width="11.140625" style="1" customWidth="1"/>
    <col min="6" max="6" width="33.42578125" style="1" customWidth="1"/>
    <col min="7" max="7" width="22.85546875" style="1" customWidth="1"/>
    <col min="8" max="8" width="23.140625" style="1" customWidth="1"/>
    <col min="9" max="9" width="11.42578125" style="1" customWidth="1"/>
    <col min="10" max="10" width="15.28515625" style="1" customWidth="1"/>
    <col min="11" max="11" width="14.140625" style="1" customWidth="1"/>
    <col min="12" max="12" width="22.7109375" style="1" customWidth="1"/>
    <col min="13" max="13" width="22.85546875" style="1" customWidth="1"/>
    <col min="14" max="14" width="9.140625" style="1"/>
    <col min="15" max="15" width="17.7109375" style="1" customWidth="1"/>
    <col min="16" max="16" width="9.140625" style="1"/>
    <col min="17" max="17" width="12.5703125" style="1" customWidth="1"/>
    <col min="18" max="16384" width="9.140625" style="1"/>
  </cols>
  <sheetData>
    <row r="1" spans="1:17" x14ac:dyDescent="0.25">
      <c r="I1" s="2"/>
      <c r="J1" s="2"/>
      <c r="K1" s="45" t="s">
        <v>0</v>
      </c>
      <c r="L1" s="45"/>
      <c r="M1" s="45"/>
    </row>
    <row r="2" spans="1:17" ht="18.75" customHeight="1" x14ac:dyDescent="0.25">
      <c r="D2" s="3"/>
      <c r="J2" s="46" t="s">
        <v>174</v>
      </c>
      <c r="K2" s="46"/>
      <c r="L2" s="46"/>
      <c r="M2" s="46"/>
    </row>
    <row r="3" spans="1:17" ht="39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7" ht="17.25" customHeight="1" x14ac:dyDescent="0.25"/>
    <row r="5" spans="1:17" ht="189.75" customHeight="1" x14ac:dyDescent="0.25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O5" s="7"/>
    </row>
    <row r="6" spans="1:17" ht="12" customHeight="1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4">
        <v>6</v>
      </c>
      <c r="G6" s="6">
        <v>7</v>
      </c>
      <c r="H6" s="6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7" s="7" customFormat="1" ht="15" customHeight="1" x14ac:dyDescent="0.25">
      <c r="A7" s="4">
        <v>1</v>
      </c>
      <c r="B7" s="8" t="s">
        <v>15</v>
      </c>
      <c r="C7" s="9" t="s">
        <v>16</v>
      </c>
      <c r="D7" s="10">
        <v>1307.6199999999999</v>
      </c>
      <c r="E7" s="11">
        <v>1.0209999999999999</v>
      </c>
      <c r="F7" s="12">
        <v>1.113</v>
      </c>
      <c r="G7" s="13">
        <v>1</v>
      </c>
      <c r="H7" s="13">
        <v>1</v>
      </c>
      <c r="I7" s="14">
        <v>1.105</v>
      </c>
      <c r="J7" s="15">
        <f>ROUND(D7*E7*F7*G7*I7,2)</f>
        <v>1641.97</v>
      </c>
      <c r="K7" s="16">
        <v>0.93698999999999999</v>
      </c>
      <c r="L7" s="15">
        <f>ROUND(J7*K7,2)</f>
        <v>1538.51</v>
      </c>
      <c r="M7" s="15">
        <f>ROUND(L7/12,2)</f>
        <v>128.21</v>
      </c>
      <c r="N7" s="17"/>
      <c r="O7" s="30"/>
      <c r="P7" s="31"/>
      <c r="Q7" s="32"/>
    </row>
    <row r="8" spans="1:17" s="7" customFormat="1" ht="15" customHeight="1" x14ac:dyDescent="0.25">
      <c r="A8" s="4">
        <v>2</v>
      </c>
      <c r="B8" s="8" t="s">
        <v>17</v>
      </c>
      <c r="C8" s="9" t="s">
        <v>18</v>
      </c>
      <c r="D8" s="10">
        <v>1307.6199999999999</v>
      </c>
      <c r="E8" s="11">
        <v>1.0429999999999999</v>
      </c>
      <c r="F8" s="12">
        <v>1.113</v>
      </c>
      <c r="G8" s="13">
        <v>1</v>
      </c>
      <c r="H8" s="13">
        <v>1</v>
      </c>
      <c r="I8" s="14">
        <v>1.105</v>
      </c>
      <c r="J8" s="15">
        <f t="shared" ref="J8:J59" si="0">ROUND(D8*E8*F8*G8*I8,2)</f>
        <v>1677.35</v>
      </c>
      <c r="K8" s="16">
        <v>0.93698999999999999</v>
      </c>
      <c r="L8" s="15">
        <f t="shared" ref="L8:L59" si="1">ROUND(J8*K8,2)</f>
        <v>1571.66</v>
      </c>
      <c r="M8" s="15">
        <f t="shared" ref="M8:M59" si="2">ROUND(L8/12,2)</f>
        <v>130.97</v>
      </c>
      <c r="N8" s="17"/>
      <c r="O8" s="30"/>
      <c r="P8" s="31"/>
      <c r="Q8" s="32"/>
    </row>
    <row r="9" spans="1:17" s="7" customFormat="1" ht="15" customHeight="1" x14ac:dyDescent="0.25">
      <c r="A9" s="4">
        <v>3</v>
      </c>
      <c r="B9" s="8" t="s">
        <v>19</v>
      </c>
      <c r="C9" s="9" t="s">
        <v>20</v>
      </c>
      <c r="D9" s="10">
        <v>1307.6199999999999</v>
      </c>
      <c r="E9" s="11">
        <v>1.0309999999999999</v>
      </c>
      <c r="F9" s="12">
        <v>1.0371999999999999</v>
      </c>
      <c r="G9" s="19">
        <v>1</v>
      </c>
      <c r="H9" s="19">
        <v>1</v>
      </c>
      <c r="I9" s="14">
        <v>1.105</v>
      </c>
      <c r="J9" s="15">
        <f t="shared" si="0"/>
        <v>1545.13</v>
      </c>
      <c r="K9" s="16">
        <v>0.93698999999999999</v>
      </c>
      <c r="L9" s="15">
        <f t="shared" si="1"/>
        <v>1447.77</v>
      </c>
      <c r="M9" s="15">
        <f t="shared" si="2"/>
        <v>120.65</v>
      </c>
      <c r="N9" s="17"/>
      <c r="O9" s="30"/>
      <c r="P9" s="31"/>
      <c r="Q9" s="32"/>
    </row>
    <row r="10" spans="1:17" s="7" customFormat="1" ht="15" customHeight="1" x14ac:dyDescent="0.25">
      <c r="A10" s="4">
        <v>4</v>
      </c>
      <c r="B10" s="8" t="s">
        <v>21</v>
      </c>
      <c r="C10" s="9" t="s">
        <v>22</v>
      </c>
      <c r="D10" s="10">
        <v>1307.6199999999999</v>
      </c>
      <c r="E10" s="11">
        <v>1.071</v>
      </c>
      <c r="F10" s="12">
        <v>1.113</v>
      </c>
      <c r="G10" s="13">
        <v>1</v>
      </c>
      <c r="H10" s="13">
        <v>1</v>
      </c>
      <c r="I10" s="14">
        <v>1.105</v>
      </c>
      <c r="J10" s="15">
        <f t="shared" si="0"/>
        <v>1722.38</v>
      </c>
      <c r="K10" s="16">
        <v>0.93698999999999999</v>
      </c>
      <c r="L10" s="15">
        <f t="shared" si="1"/>
        <v>1613.85</v>
      </c>
      <c r="M10" s="15">
        <f t="shared" si="2"/>
        <v>134.49</v>
      </c>
      <c r="N10" s="17"/>
      <c r="O10" s="30"/>
      <c r="P10" s="31"/>
      <c r="Q10" s="32"/>
    </row>
    <row r="11" spans="1:17" s="7" customFormat="1" ht="15" customHeight="1" x14ac:dyDescent="0.25">
      <c r="A11" s="4">
        <v>5</v>
      </c>
      <c r="B11" s="8" t="s">
        <v>23</v>
      </c>
      <c r="C11" s="9" t="s">
        <v>24</v>
      </c>
      <c r="D11" s="10">
        <v>1307.6199999999999</v>
      </c>
      <c r="E11" s="11">
        <v>1.024</v>
      </c>
      <c r="F11" s="12">
        <v>1.113</v>
      </c>
      <c r="G11" s="13">
        <v>1</v>
      </c>
      <c r="H11" s="13">
        <v>1</v>
      </c>
      <c r="I11" s="14">
        <v>1.105</v>
      </c>
      <c r="J11" s="15">
        <f t="shared" si="0"/>
        <v>1646.79</v>
      </c>
      <c r="K11" s="16">
        <v>0.93698999999999999</v>
      </c>
      <c r="L11" s="15">
        <f t="shared" si="1"/>
        <v>1543.03</v>
      </c>
      <c r="M11" s="15">
        <f t="shared" si="2"/>
        <v>128.59</v>
      </c>
      <c r="N11" s="17"/>
      <c r="O11" s="30"/>
      <c r="P11" s="31"/>
      <c r="Q11" s="32"/>
    </row>
    <row r="12" spans="1:17" s="7" customFormat="1" ht="15" customHeight="1" x14ac:dyDescent="0.25">
      <c r="A12" s="4">
        <v>6</v>
      </c>
      <c r="B12" s="8" t="s">
        <v>25</v>
      </c>
      <c r="C12" s="9" t="s">
        <v>26</v>
      </c>
      <c r="D12" s="10">
        <v>1307.6199999999999</v>
      </c>
      <c r="E12" s="11">
        <v>1.0209999999999999</v>
      </c>
      <c r="F12" s="12">
        <v>1.01</v>
      </c>
      <c r="G12" s="19">
        <v>1</v>
      </c>
      <c r="H12" s="19">
        <v>1</v>
      </c>
      <c r="I12" s="14">
        <v>1.105</v>
      </c>
      <c r="J12" s="15">
        <f t="shared" si="0"/>
        <v>1490.02</v>
      </c>
      <c r="K12" s="16">
        <v>0.93698999999999999</v>
      </c>
      <c r="L12" s="15">
        <f t="shared" si="1"/>
        <v>1396.13</v>
      </c>
      <c r="M12" s="15">
        <f t="shared" si="2"/>
        <v>116.34</v>
      </c>
      <c r="N12" s="17"/>
      <c r="O12" s="30"/>
      <c r="P12" s="31"/>
      <c r="Q12" s="32"/>
    </row>
    <row r="13" spans="1:17" s="7" customFormat="1" ht="15" customHeight="1" x14ac:dyDescent="0.25">
      <c r="A13" s="4">
        <v>7</v>
      </c>
      <c r="B13" s="8" t="s">
        <v>27</v>
      </c>
      <c r="C13" s="9" t="s">
        <v>28</v>
      </c>
      <c r="D13" s="10">
        <v>1307.6199999999999</v>
      </c>
      <c r="E13" s="11">
        <v>1.042</v>
      </c>
      <c r="F13" s="12">
        <v>1.0562</v>
      </c>
      <c r="G13" s="20">
        <v>1</v>
      </c>
      <c r="H13" s="20">
        <v>1</v>
      </c>
      <c r="I13" s="14">
        <v>1.105</v>
      </c>
      <c r="J13" s="15">
        <f t="shared" si="0"/>
        <v>1590.22</v>
      </c>
      <c r="K13" s="16">
        <v>0.93698999999999999</v>
      </c>
      <c r="L13" s="15">
        <f t="shared" si="1"/>
        <v>1490.02</v>
      </c>
      <c r="M13" s="15">
        <f t="shared" si="2"/>
        <v>124.17</v>
      </c>
      <c r="N13" s="17"/>
      <c r="O13" s="30"/>
      <c r="P13" s="31"/>
      <c r="Q13" s="32"/>
    </row>
    <row r="14" spans="1:17" s="7" customFormat="1" ht="15" customHeight="1" x14ac:dyDescent="0.25">
      <c r="A14" s="4">
        <v>8</v>
      </c>
      <c r="B14" s="8" t="s">
        <v>29</v>
      </c>
      <c r="C14" s="9" t="s">
        <v>30</v>
      </c>
      <c r="D14" s="10">
        <v>1307.6199999999999</v>
      </c>
      <c r="E14" s="11">
        <v>1.022</v>
      </c>
      <c r="F14" s="12">
        <v>1.113</v>
      </c>
      <c r="G14" s="19">
        <v>1</v>
      </c>
      <c r="H14" s="19">
        <v>1</v>
      </c>
      <c r="I14" s="14">
        <v>1.105</v>
      </c>
      <c r="J14" s="15">
        <f t="shared" si="0"/>
        <v>1643.58</v>
      </c>
      <c r="K14" s="16">
        <v>0.93698999999999999</v>
      </c>
      <c r="L14" s="15">
        <f t="shared" si="1"/>
        <v>1540.02</v>
      </c>
      <c r="M14" s="15">
        <f t="shared" si="2"/>
        <v>128.34</v>
      </c>
      <c r="N14" s="17"/>
      <c r="O14" s="30"/>
      <c r="P14" s="31"/>
      <c r="Q14" s="32"/>
    </row>
    <row r="15" spans="1:17" s="7" customFormat="1" ht="15" customHeight="1" x14ac:dyDescent="0.25">
      <c r="A15" s="4">
        <v>9</v>
      </c>
      <c r="B15" s="8" t="s">
        <v>31</v>
      </c>
      <c r="C15" s="9" t="s">
        <v>32</v>
      </c>
      <c r="D15" s="10">
        <v>1307.6199999999999</v>
      </c>
      <c r="E15" s="11">
        <v>1.0309999999999999</v>
      </c>
      <c r="F15" s="12">
        <v>1.113</v>
      </c>
      <c r="G15" s="19">
        <v>1</v>
      </c>
      <c r="H15" s="19">
        <v>1</v>
      </c>
      <c r="I15" s="14">
        <v>1.105</v>
      </c>
      <c r="J15" s="15">
        <f t="shared" si="0"/>
        <v>1658.05</v>
      </c>
      <c r="K15" s="16">
        <v>0.93698999999999999</v>
      </c>
      <c r="L15" s="15">
        <f t="shared" si="1"/>
        <v>1553.58</v>
      </c>
      <c r="M15" s="15">
        <f t="shared" si="2"/>
        <v>129.47</v>
      </c>
      <c r="N15" s="17"/>
      <c r="O15" s="30"/>
      <c r="P15" s="31"/>
      <c r="Q15" s="32"/>
    </row>
    <row r="16" spans="1:17" s="7" customFormat="1" ht="15" customHeight="1" x14ac:dyDescent="0.25">
      <c r="A16" s="4">
        <v>10</v>
      </c>
      <c r="B16" s="8" t="s">
        <v>33</v>
      </c>
      <c r="C16" s="9" t="s">
        <v>34</v>
      </c>
      <c r="D16" s="10">
        <v>1307.6199999999999</v>
      </c>
      <c r="E16" s="11">
        <v>1.026</v>
      </c>
      <c r="F16" s="12">
        <v>1.04</v>
      </c>
      <c r="G16" s="19">
        <v>1</v>
      </c>
      <c r="H16" s="19">
        <v>1</v>
      </c>
      <c r="I16" s="14">
        <v>1.105</v>
      </c>
      <c r="J16" s="15">
        <f t="shared" si="0"/>
        <v>1541.79</v>
      </c>
      <c r="K16" s="16">
        <v>0.93698999999999999</v>
      </c>
      <c r="L16" s="15">
        <f t="shared" si="1"/>
        <v>1444.64</v>
      </c>
      <c r="M16" s="15">
        <f t="shared" si="2"/>
        <v>120.39</v>
      </c>
      <c r="N16" s="17"/>
      <c r="O16" s="30"/>
      <c r="P16" s="31"/>
      <c r="Q16" s="32"/>
    </row>
    <row r="17" spans="1:17" s="7" customFormat="1" ht="15" customHeight="1" x14ac:dyDescent="0.25">
      <c r="A17" s="4">
        <v>11</v>
      </c>
      <c r="B17" s="8" t="s">
        <v>35</v>
      </c>
      <c r="C17" s="9" t="s">
        <v>36</v>
      </c>
      <c r="D17" s="10">
        <v>1307.6199999999999</v>
      </c>
      <c r="E17" s="11">
        <v>1.022</v>
      </c>
      <c r="F17" s="12">
        <v>1.113</v>
      </c>
      <c r="G17" s="19">
        <v>1</v>
      </c>
      <c r="H17" s="19">
        <v>1</v>
      </c>
      <c r="I17" s="14">
        <v>1.105</v>
      </c>
      <c r="J17" s="15">
        <f t="shared" si="0"/>
        <v>1643.58</v>
      </c>
      <c r="K17" s="16">
        <v>0.93698999999999999</v>
      </c>
      <c r="L17" s="15">
        <f t="shared" si="1"/>
        <v>1540.02</v>
      </c>
      <c r="M17" s="15">
        <f t="shared" si="2"/>
        <v>128.34</v>
      </c>
      <c r="N17" s="17"/>
      <c r="O17" s="30"/>
      <c r="P17" s="31"/>
      <c r="Q17" s="32"/>
    </row>
    <row r="18" spans="1:17" s="7" customFormat="1" ht="15" customHeight="1" x14ac:dyDescent="0.25">
      <c r="A18" s="4">
        <v>12</v>
      </c>
      <c r="B18" s="8" t="s">
        <v>37</v>
      </c>
      <c r="C18" s="9" t="s">
        <v>38</v>
      </c>
      <c r="D18" s="10">
        <v>1307.6199999999999</v>
      </c>
      <c r="E18" s="11">
        <v>1.0409999999999999</v>
      </c>
      <c r="F18" s="12">
        <v>1.0589999999999999</v>
      </c>
      <c r="G18" s="19">
        <v>1</v>
      </c>
      <c r="H18" s="19">
        <v>1</v>
      </c>
      <c r="I18" s="14">
        <v>1.105</v>
      </c>
      <c r="J18" s="15">
        <f t="shared" si="0"/>
        <v>1592.91</v>
      </c>
      <c r="K18" s="16">
        <v>0.93698999999999999</v>
      </c>
      <c r="L18" s="15">
        <f t="shared" si="1"/>
        <v>1492.54</v>
      </c>
      <c r="M18" s="15">
        <f t="shared" si="2"/>
        <v>124.38</v>
      </c>
      <c r="N18" s="17"/>
      <c r="O18" s="30"/>
      <c r="P18" s="31"/>
      <c r="Q18" s="32"/>
    </row>
    <row r="19" spans="1:17" s="7" customFormat="1" ht="15" customHeight="1" x14ac:dyDescent="0.25">
      <c r="A19" s="4">
        <v>13</v>
      </c>
      <c r="B19" s="8" t="s">
        <v>39</v>
      </c>
      <c r="C19" s="9" t="s">
        <v>40</v>
      </c>
      <c r="D19" s="10">
        <v>1307.6199999999999</v>
      </c>
      <c r="E19" s="11">
        <v>1.014</v>
      </c>
      <c r="F19" s="12">
        <v>1.113</v>
      </c>
      <c r="G19" s="13">
        <v>1</v>
      </c>
      <c r="H19" s="13">
        <v>1</v>
      </c>
      <c r="I19" s="14">
        <v>1.105</v>
      </c>
      <c r="J19" s="15">
        <f t="shared" si="0"/>
        <v>1630.71</v>
      </c>
      <c r="K19" s="16">
        <v>0.93698999999999999</v>
      </c>
      <c r="L19" s="15">
        <f t="shared" si="1"/>
        <v>1527.96</v>
      </c>
      <c r="M19" s="15">
        <f t="shared" si="2"/>
        <v>127.33</v>
      </c>
      <c r="N19" s="17"/>
      <c r="O19" s="30"/>
      <c r="P19" s="31"/>
      <c r="Q19" s="32"/>
    </row>
    <row r="20" spans="1:17" s="7" customFormat="1" ht="15" customHeight="1" x14ac:dyDescent="0.25">
      <c r="A20" s="4">
        <v>14</v>
      </c>
      <c r="B20" s="8" t="s">
        <v>41</v>
      </c>
      <c r="C20" s="9" t="s">
        <v>42</v>
      </c>
      <c r="D20" s="10">
        <v>1307.6199999999999</v>
      </c>
      <c r="E20" s="11">
        <v>1.0009999999999999</v>
      </c>
      <c r="F20" s="12">
        <v>1.113</v>
      </c>
      <c r="G20" s="20">
        <v>1</v>
      </c>
      <c r="H20" s="20">
        <v>1</v>
      </c>
      <c r="I20" s="14">
        <v>1.105</v>
      </c>
      <c r="J20" s="15">
        <f t="shared" si="0"/>
        <v>1609.8</v>
      </c>
      <c r="K20" s="16">
        <v>0.93698999999999999</v>
      </c>
      <c r="L20" s="15">
        <f t="shared" si="1"/>
        <v>1508.37</v>
      </c>
      <c r="M20" s="15">
        <f t="shared" si="2"/>
        <v>125.7</v>
      </c>
      <c r="N20" s="17"/>
      <c r="O20" s="30"/>
      <c r="P20" s="31"/>
      <c r="Q20" s="32"/>
    </row>
    <row r="21" spans="1:17" s="7" customFormat="1" ht="15" customHeight="1" x14ac:dyDescent="0.25">
      <c r="A21" s="4">
        <v>15</v>
      </c>
      <c r="B21" s="8" t="s">
        <v>43</v>
      </c>
      <c r="C21" s="9" t="s">
        <v>44</v>
      </c>
      <c r="D21" s="10">
        <v>1307.6199999999999</v>
      </c>
      <c r="E21" s="11">
        <v>1.01</v>
      </c>
      <c r="F21" s="12">
        <v>1.0742</v>
      </c>
      <c r="G21" s="19">
        <v>1</v>
      </c>
      <c r="H21" s="19">
        <v>1</v>
      </c>
      <c r="I21" s="14">
        <v>1.105</v>
      </c>
      <c r="J21" s="15">
        <f t="shared" si="0"/>
        <v>1567.65</v>
      </c>
      <c r="K21" s="16">
        <v>0.93698999999999999</v>
      </c>
      <c r="L21" s="15">
        <f t="shared" si="1"/>
        <v>1468.87</v>
      </c>
      <c r="M21" s="15">
        <f t="shared" si="2"/>
        <v>122.41</v>
      </c>
      <c r="N21" s="17"/>
      <c r="O21" s="30"/>
      <c r="P21" s="31"/>
      <c r="Q21" s="32"/>
    </row>
    <row r="22" spans="1:17" ht="15" customHeight="1" x14ac:dyDescent="0.25">
      <c r="A22" s="4">
        <v>16</v>
      </c>
      <c r="B22" s="8" t="s">
        <v>45</v>
      </c>
      <c r="C22" s="9" t="s">
        <v>46</v>
      </c>
      <c r="D22" s="10">
        <v>1307.6199999999999</v>
      </c>
      <c r="E22" s="11">
        <v>1.038</v>
      </c>
      <c r="F22" s="12">
        <v>1.0302</v>
      </c>
      <c r="G22" s="19">
        <v>1</v>
      </c>
      <c r="H22" s="19">
        <v>1</v>
      </c>
      <c r="I22" s="14">
        <v>1.105</v>
      </c>
      <c r="J22" s="15">
        <f t="shared" si="0"/>
        <v>1545.12</v>
      </c>
      <c r="K22" s="16">
        <v>0.93698999999999999</v>
      </c>
      <c r="L22" s="15">
        <f t="shared" si="1"/>
        <v>1447.76</v>
      </c>
      <c r="M22" s="15">
        <f t="shared" si="2"/>
        <v>120.65</v>
      </c>
      <c r="N22" s="17"/>
      <c r="O22" s="30"/>
      <c r="P22" s="31"/>
      <c r="Q22" s="32"/>
    </row>
    <row r="23" spans="1:17" ht="15" customHeight="1" x14ac:dyDescent="0.25">
      <c r="A23" s="4">
        <v>17</v>
      </c>
      <c r="B23" s="8" t="s">
        <v>47</v>
      </c>
      <c r="C23" s="9" t="s">
        <v>48</v>
      </c>
      <c r="D23" s="10">
        <v>1307.6199999999999</v>
      </c>
      <c r="E23" s="11">
        <v>0.98799999999999999</v>
      </c>
      <c r="F23" s="12">
        <v>1.113</v>
      </c>
      <c r="G23" s="19">
        <v>1</v>
      </c>
      <c r="H23" s="19">
        <v>1</v>
      </c>
      <c r="I23" s="14">
        <v>1.105</v>
      </c>
      <c r="J23" s="15">
        <f t="shared" si="0"/>
        <v>1588.9</v>
      </c>
      <c r="K23" s="16">
        <v>0.93698999999999999</v>
      </c>
      <c r="L23" s="15">
        <f t="shared" si="1"/>
        <v>1488.78</v>
      </c>
      <c r="M23" s="15">
        <f t="shared" si="2"/>
        <v>124.07</v>
      </c>
      <c r="N23" s="17"/>
      <c r="O23" s="30"/>
      <c r="P23" s="31"/>
      <c r="Q23" s="32"/>
    </row>
    <row r="24" spans="1:17" ht="15" customHeight="1" x14ac:dyDescent="0.25">
      <c r="A24" s="4">
        <v>18</v>
      </c>
      <c r="B24" s="8" t="s">
        <v>49</v>
      </c>
      <c r="C24" s="9" t="s">
        <v>50</v>
      </c>
      <c r="D24" s="10">
        <v>1307.6199999999999</v>
      </c>
      <c r="E24" s="11">
        <v>1.0189999999999999</v>
      </c>
      <c r="F24" s="12">
        <v>1.113</v>
      </c>
      <c r="G24" s="19">
        <v>1</v>
      </c>
      <c r="H24" s="19">
        <v>1</v>
      </c>
      <c r="I24" s="14">
        <v>1.105</v>
      </c>
      <c r="J24" s="15">
        <f t="shared" si="0"/>
        <v>1638.75</v>
      </c>
      <c r="K24" s="16">
        <v>0.93698999999999999</v>
      </c>
      <c r="L24" s="15">
        <f t="shared" si="1"/>
        <v>1535.49</v>
      </c>
      <c r="M24" s="15">
        <f t="shared" si="2"/>
        <v>127.96</v>
      </c>
      <c r="N24" s="17"/>
      <c r="O24" s="30"/>
      <c r="P24" s="31"/>
      <c r="Q24" s="32"/>
    </row>
    <row r="25" spans="1:17" ht="15" customHeight="1" x14ac:dyDescent="0.25">
      <c r="A25" s="4">
        <v>19</v>
      </c>
      <c r="B25" s="8" t="s">
        <v>51</v>
      </c>
      <c r="C25" s="9" t="s">
        <v>52</v>
      </c>
      <c r="D25" s="10">
        <v>1307.6199999999999</v>
      </c>
      <c r="E25" s="11">
        <v>1.032</v>
      </c>
      <c r="F25" s="12">
        <v>1.0652999999999999</v>
      </c>
      <c r="G25" s="19">
        <v>1</v>
      </c>
      <c r="H25" s="19">
        <v>1</v>
      </c>
      <c r="I25" s="14">
        <v>1.105</v>
      </c>
      <c r="J25" s="15">
        <f t="shared" si="0"/>
        <v>1588.53</v>
      </c>
      <c r="K25" s="16">
        <v>0.93698999999999999</v>
      </c>
      <c r="L25" s="15">
        <f t="shared" si="1"/>
        <v>1488.44</v>
      </c>
      <c r="M25" s="15">
        <f t="shared" si="2"/>
        <v>124.04</v>
      </c>
      <c r="N25" s="17"/>
      <c r="O25" s="30"/>
      <c r="P25" s="31"/>
      <c r="Q25" s="32"/>
    </row>
    <row r="26" spans="1:17" ht="15" customHeight="1" x14ac:dyDescent="0.25">
      <c r="A26" s="4">
        <v>20</v>
      </c>
      <c r="B26" s="8" t="s">
        <v>53</v>
      </c>
      <c r="C26" s="9" t="s">
        <v>54</v>
      </c>
      <c r="D26" s="10">
        <v>1307.6199999999999</v>
      </c>
      <c r="E26" s="11">
        <v>1.028</v>
      </c>
      <c r="F26" s="12">
        <v>1</v>
      </c>
      <c r="G26" s="19">
        <v>1</v>
      </c>
      <c r="H26" s="19">
        <v>1</v>
      </c>
      <c r="I26" s="14">
        <v>1.105</v>
      </c>
      <c r="J26" s="15">
        <f t="shared" si="0"/>
        <v>1485.38</v>
      </c>
      <c r="K26" s="16">
        <v>0.93698999999999999</v>
      </c>
      <c r="L26" s="15">
        <f t="shared" si="1"/>
        <v>1391.79</v>
      </c>
      <c r="M26" s="15">
        <f t="shared" si="2"/>
        <v>115.98</v>
      </c>
      <c r="N26" s="17"/>
      <c r="O26" s="30"/>
      <c r="P26" s="31"/>
      <c r="Q26" s="32"/>
    </row>
    <row r="27" spans="1:17" ht="15" customHeight="1" x14ac:dyDescent="0.25">
      <c r="A27" s="4">
        <v>21</v>
      </c>
      <c r="B27" s="8" t="s">
        <v>55</v>
      </c>
      <c r="C27" s="9" t="s">
        <v>56</v>
      </c>
      <c r="D27" s="10">
        <v>1307.6199999999999</v>
      </c>
      <c r="E27" s="11">
        <v>1.014</v>
      </c>
      <c r="F27" s="12">
        <v>1.113</v>
      </c>
      <c r="G27" s="19">
        <v>1</v>
      </c>
      <c r="H27" s="19">
        <v>1</v>
      </c>
      <c r="I27" s="14">
        <v>2.0150000000000001</v>
      </c>
      <c r="J27" s="15">
        <f t="shared" si="0"/>
        <v>2973.65</v>
      </c>
      <c r="K27" s="16">
        <v>0.93698999999999999</v>
      </c>
      <c r="L27" s="15">
        <f t="shared" si="1"/>
        <v>2786.28</v>
      </c>
      <c r="M27" s="15">
        <f t="shared" si="2"/>
        <v>232.19</v>
      </c>
      <c r="N27" s="17"/>
      <c r="O27" s="30"/>
      <c r="P27" s="31"/>
      <c r="Q27" s="32"/>
    </row>
    <row r="28" spans="1:17" ht="15" customHeight="1" x14ac:dyDescent="0.25">
      <c r="A28" s="4">
        <v>22</v>
      </c>
      <c r="B28" s="8" t="s">
        <v>57</v>
      </c>
      <c r="C28" s="9" t="s">
        <v>58</v>
      </c>
      <c r="D28" s="10">
        <v>1307.6199999999999</v>
      </c>
      <c r="E28" s="11">
        <v>1.0289999999999999</v>
      </c>
      <c r="F28" s="12">
        <v>1.0111000000000001</v>
      </c>
      <c r="G28" s="20">
        <v>1</v>
      </c>
      <c r="H28" s="20">
        <v>1</v>
      </c>
      <c r="I28" s="14">
        <v>1.105</v>
      </c>
      <c r="J28" s="15">
        <f t="shared" si="0"/>
        <v>1503.33</v>
      </c>
      <c r="K28" s="16">
        <v>0.93698999999999999</v>
      </c>
      <c r="L28" s="15">
        <f t="shared" si="1"/>
        <v>1408.61</v>
      </c>
      <c r="M28" s="15">
        <f t="shared" si="2"/>
        <v>117.38</v>
      </c>
      <c r="N28" s="17"/>
      <c r="O28" s="30"/>
      <c r="P28" s="31"/>
      <c r="Q28" s="32"/>
    </row>
    <row r="29" spans="1:17" ht="15" customHeight="1" x14ac:dyDescent="0.25">
      <c r="A29" s="4">
        <v>23</v>
      </c>
      <c r="B29" s="8" t="s">
        <v>59</v>
      </c>
      <c r="C29" s="9" t="s">
        <v>60</v>
      </c>
      <c r="D29" s="10">
        <v>1307.6199999999999</v>
      </c>
      <c r="E29" s="11">
        <v>1.0229999999999999</v>
      </c>
      <c r="F29" s="12">
        <v>1</v>
      </c>
      <c r="G29" s="13">
        <v>1</v>
      </c>
      <c r="H29" s="13">
        <v>1</v>
      </c>
      <c r="I29" s="14">
        <v>1.105</v>
      </c>
      <c r="J29" s="15">
        <f t="shared" si="0"/>
        <v>1478.15</v>
      </c>
      <c r="K29" s="16">
        <v>0.93698999999999999</v>
      </c>
      <c r="L29" s="15">
        <f t="shared" si="1"/>
        <v>1385.01</v>
      </c>
      <c r="M29" s="15">
        <f t="shared" si="2"/>
        <v>115.42</v>
      </c>
      <c r="N29" s="17"/>
      <c r="O29" s="30"/>
      <c r="P29" s="31"/>
      <c r="Q29" s="32"/>
    </row>
    <row r="30" spans="1:17" ht="15" customHeight="1" x14ac:dyDescent="0.25">
      <c r="A30" s="4">
        <v>24</v>
      </c>
      <c r="B30" s="8" t="s">
        <v>61</v>
      </c>
      <c r="C30" s="9" t="s">
        <v>62</v>
      </c>
      <c r="D30" s="10">
        <v>1307.6199999999999</v>
      </c>
      <c r="E30" s="11">
        <v>1.0469999999999999</v>
      </c>
      <c r="F30" s="12">
        <v>1.0310999999999999</v>
      </c>
      <c r="G30" s="13">
        <v>1</v>
      </c>
      <c r="H30" s="13">
        <v>1</v>
      </c>
      <c r="I30" s="14">
        <v>1.105</v>
      </c>
      <c r="J30" s="15">
        <f t="shared" si="0"/>
        <v>1559.88</v>
      </c>
      <c r="K30" s="16">
        <v>0.93698999999999999</v>
      </c>
      <c r="L30" s="15">
        <f t="shared" si="1"/>
        <v>1461.59</v>
      </c>
      <c r="M30" s="15">
        <f t="shared" si="2"/>
        <v>121.8</v>
      </c>
      <c r="N30" s="17"/>
      <c r="O30" s="30"/>
      <c r="P30" s="31"/>
      <c r="Q30" s="32"/>
    </row>
    <row r="31" spans="1:17" ht="15" customHeight="1" x14ac:dyDescent="0.25">
      <c r="A31" s="4">
        <v>25</v>
      </c>
      <c r="B31" s="8" t="s">
        <v>63</v>
      </c>
      <c r="C31" s="9" t="s">
        <v>64</v>
      </c>
      <c r="D31" s="10">
        <v>1307.6199999999999</v>
      </c>
      <c r="E31" s="11">
        <v>1.0329999999999999</v>
      </c>
      <c r="F31" s="12">
        <v>1</v>
      </c>
      <c r="G31" s="19">
        <v>1</v>
      </c>
      <c r="H31" s="19">
        <v>1</v>
      </c>
      <c r="I31" s="14">
        <v>1.105</v>
      </c>
      <c r="J31" s="15">
        <f t="shared" si="0"/>
        <v>1492.6</v>
      </c>
      <c r="K31" s="16">
        <v>0.93698999999999999</v>
      </c>
      <c r="L31" s="15">
        <f t="shared" si="1"/>
        <v>1398.55</v>
      </c>
      <c r="M31" s="15">
        <f t="shared" si="2"/>
        <v>116.55</v>
      </c>
      <c r="N31" s="17"/>
      <c r="O31" s="30"/>
      <c r="P31" s="31"/>
      <c r="Q31" s="32"/>
    </row>
    <row r="32" spans="1:17" ht="15" customHeight="1" x14ac:dyDescent="0.25">
      <c r="A32" s="4">
        <v>26</v>
      </c>
      <c r="B32" s="8" t="s">
        <v>65</v>
      </c>
      <c r="C32" s="9" t="s">
        <v>66</v>
      </c>
      <c r="D32" s="10">
        <v>1307.6199999999999</v>
      </c>
      <c r="E32" s="11">
        <v>1.022</v>
      </c>
      <c r="F32" s="12">
        <v>1.113</v>
      </c>
      <c r="G32" s="13">
        <v>1</v>
      </c>
      <c r="H32" s="13">
        <v>1</v>
      </c>
      <c r="I32" s="14">
        <v>1.105</v>
      </c>
      <c r="J32" s="15">
        <f t="shared" si="0"/>
        <v>1643.58</v>
      </c>
      <c r="K32" s="16">
        <v>0.93698999999999999</v>
      </c>
      <c r="L32" s="15">
        <f t="shared" si="1"/>
        <v>1540.02</v>
      </c>
      <c r="M32" s="15">
        <f t="shared" si="2"/>
        <v>128.34</v>
      </c>
      <c r="N32" s="17"/>
      <c r="O32" s="30"/>
      <c r="P32" s="31"/>
      <c r="Q32" s="32"/>
    </row>
    <row r="33" spans="1:17" ht="15" customHeight="1" x14ac:dyDescent="0.25">
      <c r="A33" s="4">
        <v>27</v>
      </c>
      <c r="B33" s="8" t="s">
        <v>67</v>
      </c>
      <c r="C33" s="9" t="s">
        <v>68</v>
      </c>
      <c r="D33" s="10">
        <v>1307.6199999999999</v>
      </c>
      <c r="E33" s="11">
        <v>1.038</v>
      </c>
      <c r="F33" s="12">
        <v>1.0207999999999999</v>
      </c>
      <c r="G33" s="20">
        <v>1</v>
      </c>
      <c r="H33" s="20">
        <v>1</v>
      </c>
      <c r="I33" s="14">
        <v>1.105</v>
      </c>
      <c r="J33" s="15">
        <f t="shared" si="0"/>
        <v>1531.02</v>
      </c>
      <c r="K33" s="16">
        <v>0.93698999999999999</v>
      </c>
      <c r="L33" s="15">
        <f t="shared" si="1"/>
        <v>1434.55</v>
      </c>
      <c r="M33" s="15">
        <f t="shared" si="2"/>
        <v>119.55</v>
      </c>
      <c r="N33" s="17"/>
      <c r="O33" s="30"/>
      <c r="P33" s="31"/>
      <c r="Q33" s="32"/>
    </row>
    <row r="34" spans="1:17" ht="15" customHeight="1" x14ac:dyDescent="0.25">
      <c r="A34" s="4">
        <v>28</v>
      </c>
      <c r="B34" s="8" t="s">
        <v>69</v>
      </c>
      <c r="C34" s="9" t="s">
        <v>70</v>
      </c>
      <c r="D34" s="10">
        <v>1307.6199999999999</v>
      </c>
      <c r="E34" s="11">
        <v>1.0249999999999999</v>
      </c>
      <c r="F34" s="12">
        <v>1.113</v>
      </c>
      <c r="G34" s="21">
        <v>1</v>
      </c>
      <c r="H34" s="21">
        <v>1</v>
      </c>
      <c r="I34" s="14">
        <v>1.105</v>
      </c>
      <c r="J34" s="15">
        <f t="shared" si="0"/>
        <v>1648.4</v>
      </c>
      <c r="K34" s="16">
        <v>0.93698999999999999</v>
      </c>
      <c r="L34" s="15">
        <f t="shared" si="1"/>
        <v>1544.53</v>
      </c>
      <c r="M34" s="15">
        <f t="shared" si="2"/>
        <v>128.71</v>
      </c>
      <c r="N34" s="17"/>
      <c r="O34" s="30"/>
      <c r="P34" s="31"/>
      <c r="Q34" s="32"/>
    </row>
    <row r="35" spans="1:17" ht="15" customHeight="1" x14ac:dyDescent="0.25">
      <c r="A35" s="4">
        <v>29</v>
      </c>
      <c r="B35" s="8" t="s">
        <v>71</v>
      </c>
      <c r="C35" s="9" t="s">
        <v>72</v>
      </c>
      <c r="D35" s="10">
        <v>1307.6199999999999</v>
      </c>
      <c r="E35" s="11">
        <v>1.0309999999999999</v>
      </c>
      <c r="F35" s="12">
        <v>1.0183</v>
      </c>
      <c r="G35" s="21">
        <v>1</v>
      </c>
      <c r="H35" s="21">
        <v>1</v>
      </c>
      <c r="I35" s="14">
        <v>1.105</v>
      </c>
      <c r="J35" s="15">
        <f t="shared" si="0"/>
        <v>1516.97</v>
      </c>
      <c r="K35" s="16">
        <v>0.93698999999999999</v>
      </c>
      <c r="L35" s="15">
        <f t="shared" si="1"/>
        <v>1421.39</v>
      </c>
      <c r="M35" s="15">
        <f t="shared" si="2"/>
        <v>118.45</v>
      </c>
      <c r="N35" s="17"/>
      <c r="O35" s="30"/>
      <c r="P35" s="31"/>
      <c r="Q35" s="32"/>
    </row>
    <row r="36" spans="1:17" ht="15" customHeight="1" x14ac:dyDescent="0.25">
      <c r="A36" s="4">
        <v>30</v>
      </c>
      <c r="B36" s="8" t="s">
        <v>73</v>
      </c>
      <c r="C36" s="22" t="s">
        <v>74</v>
      </c>
      <c r="D36" s="10">
        <v>1307.6199999999999</v>
      </c>
      <c r="E36" s="11">
        <v>1.0229999999999999</v>
      </c>
      <c r="F36" s="12">
        <v>1.113</v>
      </c>
      <c r="G36" s="21">
        <v>1</v>
      </c>
      <c r="H36" s="21">
        <v>1</v>
      </c>
      <c r="I36" s="14">
        <v>1.105</v>
      </c>
      <c r="J36" s="15">
        <f t="shared" si="0"/>
        <v>1645.18</v>
      </c>
      <c r="K36" s="16">
        <v>0.93698999999999999</v>
      </c>
      <c r="L36" s="15">
        <f t="shared" si="1"/>
        <v>1541.52</v>
      </c>
      <c r="M36" s="15">
        <f t="shared" si="2"/>
        <v>128.46</v>
      </c>
      <c r="N36" s="17"/>
      <c r="O36" s="30"/>
      <c r="P36" s="31"/>
      <c r="Q36" s="32"/>
    </row>
    <row r="37" spans="1:17" ht="15" customHeight="1" x14ac:dyDescent="0.25">
      <c r="A37" s="4">
        <v>31</v>
      </c>
      <c r="B37" s="8" t="s">
        <v>75</v>
      </c>
      <c r="C37" s="9" t="s">
        <v>76</v>
      </c>
      <c r="D37" s="10">
        <v>1307.6199999999999</v>
      </c>
      <c r="E37" s="11">
        <v>1.056</v>
      </c>
      <c r="F37" s="12">
        <v>1.113</v>
      </c>
      <c r="G37" s="21">
        <v>1</v>
      </c>
      <c r="H37" s="21">
        <v>1</v>
      </c>
      <c r="I37" s="14">
        <v>1.105</v>
      </c>
      <c r="J37" s="15">
        <f t="shared" si="0"/>
        <v>1698.26</v>
      </c>
      <c r="K37" s="16">
        <v>0.93698999999999999</v>
      </c>
      <c r="L37" s="15">
        <f t="shared" si="1"/>
        <v>1591.25</v>
      </c>
      <c r="M37" s="15">
        <f t="shared" si="2"/>
        <v>132.6</v>
      </c>
      <c r="N37" s="17"/>
      <c r="O37" s="30"/>
      <c r="P37" s="31"/>
      <c r="Q37" s="32"/>
    </row>
    <row r="38" spans="1:17" ht="15" customHeight="1" x14ac:dyDescent="0.25">
      <c r="A38" s="4">
        <v>32</v>
      </c>
      <c r="B38" s="8" t="s">
        <v>77</v>
      </c>
      <c r="C38" s="9" t="s">
        <v>78</v>
      </c>
      <c r="D38" s="10">
        <v>1307.6199999999999</v>
      </c>
      <c r="E38" s="11">
        <v>1.048</v>
      </c>
      <c r="F38" s="12">
        <v>1.113</v>
      </c>
      <c r="G38" s="21">
        <v>1</v>
      </c>
      <c r="H38" s="21">
        <v>1</v>
      </c>
      <c r="I38" s="14">
        <v>1.105</v>
      </c>
      <c r="J38" s="15">
        <f t="shared" si="0"/>
        <v>1685.39</v>
      </c>
      <c r="K38" s="16">
        <v>0.93698999999999999</v>
      </c>
      <c r="L38" s="15">
        <f t="shared" si="1"/>
        <v>1579.19</v>
      </c>
      <c r="M38" s="15">
        <f t="shared" si="2"/>
        <v>131.6</v>
      </c>
      <c r="N38" s="17"/>
      <c r="O38" s="30"/>
      <c r="P38" s="31"/>
      <c r="Q38" s="32"/>
    </row>
    <row r="39" spans="1:17" ht="15" customHeight="1" x14ac:dyDescent="0.25">
      <c r="A39" s="4">
        <v>33</v>
      </c>
      <c r="B39" s="8" t="s">
        <v>79</v>
      </c>
      <c r="C39" s="9" t="s">
        <v>80</v>
      </c>
      <c r="D39" s="10">
        <v>1307.6199999999999</v>
      </c>
      <c r="E39" s="11">
        <v>1.06</v>
      </c>
      <c r="F39" s="12">
        <v>1.113</v>
      </c>
      <c r="G39" s="21">
        <v>1</v>
      </c>
      <c r="H39" s="21">
        <v>1</v>
      </c>
      <c r="I39" s="14">
        <v>1.105</v>
      </c>
      <c r="J39" s="15">
        <f t="shared" si="0"/>
        <v>1704.69</v>
      </c>
      <c r="K39" s="16">
        <v>0.93698999999999999</v>
      </c>
      <c r="L39" s="15">
        <f t="shared" si="1"/>
        <v>1597.28</v>
      </c>
      <c r="M39" s="15">
        <f t="shared" si="2"/>
        <v>133.11000000000001</v>
      </c>
      <c r="N39" s="17"/>
      <c r="O39" s="30"/>
      <c r="P39" s="31"/>
      <c r="Q39" s="32"/>
    </row>
    <row r="40" spans="1:17" ht="15" customHeight="1" x14ac:dyDescent="0.25">
      <c r="A40" s="4">
        <v>34</v>
      </c>
      <c r="B40" s="8" t="s">
        <v>81</v>
      </c>
      <c r="C40" s="9" t="s">
        <v>82</v>
      </c>
      <c r="D40" s="10">
        <v>1307.6199999999999</v>
      </c>
      <c r="E40" s="11">
        <v>1.083</v>
      </c>
      <c r="F40" s="12">
        <v>1</v>
      </c>
      <c r="G40" s="21">
        <v>1</v>
      </c>
      <c r="H40" s="21">
        <v>1</v>
      </c>
      <c r="I40" s="14">
        <v>1.105</v>
      </c>
      <c r="J40" s="15">
        <f t="shared" si="0"/>
        <v>1564.85</v>
      </c>
      <c r="K40" s="16">
        <v>0.93698999999999999</v>
      </c>
      <c r="L40" s="15">
        <f t="shared" si="1"/>
        <v>1466.25</v>
      </c>
      <c r="M40" s="15">
        <f t="shared" si="2"/>
        <v>122.19</v>
      </c>
      <c r="N40" s="17"/>
      <c r="O40" s="30"/>
      <c r="P40" s="31"/>
      <c r="Q40" s="32"/>
    </row>
    <row r="41" spans="1:17" ht="15" customHeight="1" x14ac:dyDescent="0.25">
      <c r="A41" s="4">
        <v>35</v>
      </c>
      <c r="B41" s="8" t="s">
        <v>83</v>
      </c>
      <c r="C41" s="9" t="s">
        <v>84</v>
      </c>
      <c r="D41" s="10">
        <v>1307.6199999999999</v>
      </c>
      <c r="E41" s="11">
        <v>1.0409999999999999</v>
      </c>
      <c r="F41" s="12">
        <v>1</v>
      </c>
      <c r="G41" s="21">
        <v>1</v>
      </c>
      <c r="H41" s="21">
        <v>1</v>
      </c>
      <c r="I41" s="14">
        <v>1.105</v>
      </c>
      <c r="J41" s="15">
        <f t="shared" si="0"/>
        <v>1504.16</v>
      </c>
      <c r="K41" s="16">
        <v>0.93698999999999999</v>
      </c>
      <c r="L41" s="15">
        <f t="shared" si="1"/>
        <v>1409.38</v>
      </c>
      <c r="M41" s="15">
        <f t="shared" si="2"/>
        <v>117.45</v>
      </c>
      <c r="N41" s="17"/>
      <c r="O41" s="30"/>
      <c r="P41" s="31"/>
      <c r="Q41" s="32"/>
    </row>
    <row r="42" spans="1:17" ht="15" customHeight="1" x14ac:dyDescent="0.25">
      <c r="A42" s="4">
        <v>36</v>
      </c>
      <c r="B42" s="8" t="s">
        <v>85</v>
      </c>
      <c r="C42" s="9" t="s">
        <v>86</v>
      </c>
      <c r="D42" s="10">
        <v>1307.6199999999999</v>
      </c>
      <c r="E42" s="11">
        <v>1.044</v>
      </c>
      <c r="F42" s="12">
        <v>1.0443</v>
      </c>
      <c r="G42" s="21">
        <v>1</v>
      </c>
      <c r="H42" s="21">
        <v>1</v>
      </c>
      <c r="I42" s="14">
        <v>1.105</v>
      </c>
      <c r="J42" s="15">
        <f t="shared" si="0"/>
        <v>1575.32</v>
      </c>
      <c r="K42" s="16">
        <v>0.93698999999999999</v>
      </c>
      <c r="L42" s="15">
        <f t="shared" si="1"/>
        <v>1476.06</v>
      </c>
      <c r="M42" s="15">
        <f t="shared" si="2"/>
        <v>123.01</v>
      </c>
      <c r="N42" s="17"/>
      <c r="O42" s="30"/>
      <c r="P42" s="31"/>
      <c r="Q42" s="32"/>
    </row>
    <row r="43" spans="1:17" ht="15" customHeight="1" x14ac:dyDescent="0.25">
      <c r="A43" s="4">
        <v>37</v>
      </c>
      <c r="B43" s="8" t="s">
        <v>87</v>
      </c>
      <c r="C43" s="9" t="s">
        <v>88</v>
      </c>
      <c r="D43" s="10">
        <v>1307.6199999999999</v>
      </c>
      <c r="E43" s="11">
        <v>1.0429999999999999</v>
      </c>
      <c r="F43" s="12">
        <v>1.0302</v>
      </c>
      <c r="G43" s="21">
        <v>1</v>
      </c>
      <c r="H43" s="21">
        <v>1</v>
      </c>
      <c r="I43" s="14">
        <v>1.105</v>
      </c>
      <c r="J43" s="15">
        <f t="shared" si="0"/>
        <v>1552.56</v>
      </c>
      <c r="K43" s="16">
        <v>0.93698999999999999</v>
      </c>
      <c r="L43" s="15">
        <f t="shared" si="1"/>
        <v>1454.73</v>
      </c>
      <c r="M43" s="15">
        <f t="shared" si="2"/>
        <v>121.23</v>
      </c>
      <c r="N43" s="17"/>
      <c r="O43" s="30"/>
      <c r="P43" s="31"/>
      <c r="Q43" s="32"/>
    </row>
    <row r="44" spans="1:17" ht="15" customHeight="1" x14ac:dyDescent="0.25">
      <c r="A44" s="4">
        <v>38</v>
      </c>
      <c r="B44" s="8" t="s">
        <v>89</v>
      </c>
      <c r="C44" s="9" t="s">
        <v>90</v>
      </c>
      <c r="D44" s="10">
        <v>1307.6199999999999</v>
      </c>
      <c r="E44" s="11">
        <v>1.05</v>
      </c>
      <c r="F44" s="12">
        <v>1.113</v>
      </c>
      <c r="G44" s="21">
        <v>1</v>
      </c>
      <c r="H44" s="21">
        <v>1</v>
      </c>
      <c r="I44" s="14">
        <v>1.105</v>
      </c>
      <c r="J44" s="15">
        <f t="shared" si="0"/>
        <v>1688.61</v>
      </c>
      <c r="K44" s="16">
        <v>0.93698999999999999</v>
      </c>
      <c r="L44" s="15">
        <f t="shared" si="1"/>
        <v>1582.21</v>
      </c>
      <c r="M44" s="15">
        <f t="shared" si="2"/>
        <v>131.85</v>
      </c>
      <c r="N44" s="17"/>
      <c r="O44" s="30"/>
      <c r="P44" s="31"/>
      <c r="Q44" s="32"/>
    </row>
    <row r="45" spans="1:17" ht="15" customHeight="1" x14ac:dyDescent="0.25">
      <c r="A45" s="4">
        <v>39</v>
      </c>
      <c r="B45" s="8" t="s">
        <v>91</v>
      </c>
      <c r="C45" s="9" t="s">
        <v>92</v>
      </c>
      <c r="D45" s="10">
        <v>1307.6199999999999</v>
      </c>
      <c r="E45" s="11">
        <v>1.0449999999999999</v>
      </c>
      <c r="F45" s="12">
        <v>1.0538000000000001</v>
      </c>
      <c r="G45" s="21">
        <v>1</v>
      </c>
      <c r="H45" s="21">
        <v>1</v>
      </c>
      <c r="I45" s="14">
        <v>1.105</v>
      </c>
      <c r="J45" s="15">
        <f t="shared" si="0"/>
        <v>1591.18</v>
      </c>
      <c r="K45" s="16">
        <v>0.93698999999999999</v>
      </c>
      <c r="L45" s="15">
        <f t="shared" si="1"/>
        <v>1490.92</v>
      </c>
      <c r="M45" s="15">
        <f t="shared" si="2"/>
        <v>124.24</v>
      </c>
      <c r="N45" s="17"/>
      <c r="O45" s="30"/>
      <c r="P45" s="31"/>
      <c r="Q45" s="32"/>
    </row>
    <row r="46" spans="1:17" ht="15" customHeight="1" x14ac:dyDescent="0.25">
      <c r="A46" s="4">
        <v>40</v>
      </c>
      <c r="B46" s="8" t="s">
        <v>93</v>
      </c>
      <c r="C46" s="9" t="s">
        <v>94</v>
      </c>
      <c r="D46" s="10">
        <v>1307.6199999999999</v>
      </c>
      <c r="E46" s="11">
        <v>1.04</v>
      </c>
      <c r="F46" s="12">
        <v>1.0475000000000001</v>
      </c>
      <c r="G46" s="21">
        <v>1</v>
      </c>
      <c r="H46" s="21">
        <v>1</v>
      </c>
      <c r="I46" s="14">
        <v>1.105</v>
      </c>
      <c r="J46" s="15">
        <f t="shared" si="0"/>
        <v>1574.1</v>
      </c>
      <c r="K46" s="16">
        <v>0.93698999999999999</v>
      </c>
      <c r="L46" s="15">
        <f t="shared" si="1"/>
        <v>1474.92</v>
      </c>
      <c r="M46" s="15">
        <f t="shared" si="2"/>
        <v>122.91</v>
      </c>
      <c r="N46" s="17"/>
      <c r="O46" s="30"/>
      <c r="P46" s="31"/>
      <c r="Q46" s="32"/>
    </row>
    <row r="47" spans="1:17" ht="15" customHeight="1" x14ac:dyDescent="0.25">
      <c r="A47" s="4">
        <v>41</v>
      </c>
      <c r="B47" s="8" t="s">
        <v>95</v>
      </c>
      <c r="C47" s="9" t="s">
        <v>96</v>
      </c>
      <c r="D47" s="10">
        <v>1307.6199999999999</v>
      </c>
      <c r="E47" s="11">
        <v>1.06</v>
      </c>
      <c r="F47" s="12">
        <v>1.113</v>
      </c>
      <c r="G47" s="21">
        <v>1</v>
      </c>
      <c r="H47" s="21">
        <v>1</v>
      </c>
      <c r="I47" s="14">
        <v>1.105</v>
      </c>
      <c r="J47" s="15">
        <f t="shared" si="0"/>
        <v>1704.69</v>
      </c>
      <c r="K47" s="16">
        <v>0.93698999999999999</v>
      </c>
      <c r="L47" s="15">
        <f t="shared" si="1"/>
        <v>1597.28</v>
      </c>
      <c r="M47" s="15">
        <f t="shared" si="2"/>
        <v>133.11000000000001</v>
      </c>
      <c r="N47" s="17"/>
      <c r="O47" s="30"/>
      <c r="P47" s="31"/>
      <c r="Q47" s="32"/>
    </row>
    <row r="48" spans="1:17" ht="15" customHeight="1" x14ac:dyDescent="0.25">
      <c r="A48" s="4">
        <v>42</v>
      </c>
      <c r="B48" s="8" t="s">
        <v>97</v>
      </c>
      <c r="C48" s="9" t="s">
        <v>98</v>
      </c>
      <c r="D48" s="10">
        <v>1307.6199999999999</v>
      </c>
      <c r="E48" s="11">
        <v>1.0509999999999999</v>
      </c>
      <c r="F48" s="12">
        <v>1.113</v>
      </c>
      <c r="G48" s="21">
        <v>1</v>
      </c>
      <c r="H48" s="21">
        <v>1</v>
      </c>
      <c r="I48" s="14">
        <v>1.105</v>
      </c>
      <c r="J48" s="15">
        <f t="shared" si="0"/>
        <v>1690.21</v>
      </c>
      <c r="K48" s="16">
        <v>0.93698999999999999</v>
      </c>
      <c r="L48" s="15">
        <f t="shared" si="1"/>
        <v>1583.71</v>
      </c>
      <c r="M48" s="15">
        <f t="shared" si="2"/>
        <v>131.97999999999999</v>
      </c>
      <c r="N48" s="17"/>
      <c r="O48" s="30"/>
      <c r="P48" s="31"/>
      <c r="Q48" s="32"/>
    </row>
    <row r="49" spans="1:17" ht="15" customHeight="1" x14ac:dyDescent="0.25">
      <c r="A49" s="4">
        <v>43</v>
      </c>
      <c r="B49" s="8" t="s">
        <v>99</v>
      </c>
      <c r="C49" s="9" t="s">
        <v>100</v>
      </c>
      <c r="D49" s="10">
        <v>1307.6199999999999</v>
      </c>
      <c r="E49" s="11">
        <v>1.0369999999999999</v>
      </c>
      <c r="F49" s="12">
        <v>1.0538000000000001</v>
      </c>
      <c r="G49" s="21">
        <v>1</v>
      </c>
      <c r="H49" s="21">
        <v>1</v>
      </c>
      <c r="I49" s="14">
        <v>1.105</v>
      </c>
      <c r="J49" s="15">
        <f t="shared" si="0"/>
        <v>1579</v>
      </c>
      <c r="K49" s="16">
        <v>0.93698999999999999</v>
      </c>
      <c r="L49" s="15">
        <f t="shared" si="1"/>
        <v>1479.51</v>
      </c>
      <c r="M49" s="15">
        <f t="shared" si="2"/>
        <v>123.29</v>
      </c>
      <c r="N49" s="17"/>
      <c r="O49" s="30"/>
      <c r="P49" s="31"/>
      <c r="Q49" s="32"/>
    </row>
    <row r="50" spans="1:17" ht="18.75" customHeight="1" x14ac:dyDescent="0.25">
      <c r="A50" s="4">
        <v>44</v>
      </c>
      <c r="B50" s="8" t="s">
        <v>101</v>
      </c>
      <c r="C50" s="9" t="s">
        <v>102</v>
      </c>
      <c r="D50" s="10">
        <v>1307.6199999999999</v>
      </c>
      <c r="E50" s="11">
        <v>1.0369999999999999</v>
      </c>
      <c r="F50" s="12">
        <v>1.0395000000000001</v>
      </c>
      <c r="G50" s="21">
        <v>1</v>
      </c>
      <c r="H50" s="21">
        <v>1</v>
      </c>
      <c r="I50" s="14">
        <v>1.105</v>
      </c>
      <c r="J50" s="15">
        <f t="shared" si="0"/>
        <v>1557.57</v>
      </c>
      <c r="K50" s="16">
        <v>0.93698999999999999</v>
      </c>
      <c r="L50" s="15">
        <f t="shared" si="1"/>
        <v>1459.43</v>
      </c>
      <c r="M50" s="15">
        <f t="shared" si="2"/>
        <v>121.62</v>
      </c>
      <c r="N50" s="17"/>
      <c r="O50" s="30"/>
      <c r="P50" s="31"/>
      <c r="Q50" s="32"/>
    </row>
    <row r="51" spans="1:17" ht="15" customHeight="1" x14ac:dyDescent="0.25">
      <c r="A51" s="4">
        <v>45</v>
      </c>
      <c r="B51" s="8" t="s">
        <v>103</v>
      </c>
      <c r="C51" s="9" t="s">
        <v>104</v>
      </c>
      <c r="D51" s="10">
        <v>1307.6199999999999</v>
      </c>
      <c r="E51" s="11">
        <v>1.0329999999999999</v>
      </c>
      <c r="F51" s="12">
        <v>1.113</v>
      </c>
      <c r="G51" s="21">
        <v>1</v>
      </c>
      <c r="H51" s="21">
        <v>1</v>
      </c>
      <c r="I51" s="14">
        <v>1.105</v>
      </c>
      <c r="J51" s="15">
        <f t="shared" si="0"/>
        <v>1661.27</v>
      </c>
      <c r="K51" s="16">
        <v>0.93698999999999999</v>
      </c>
      <c r="L51" s="15">
        <f t="shared" si="1"/>
        <v>1556.59</v>
      </c>
      <c r="M51" s="15">
        <f t="shared" si="2"/>
        <v>129.72</v>
      </c>
      <c r="N51" s="17"/>
      <c r="O51" s="30"/>
      <c r="P51" s="31"/>
      <c r="Q51" s="32"/>
    </row>
    <row r="52" spans="1:17" ht="15" customHeight="1" x14ac:dyDescent="0.25">
      <c r="A52" s="4">
        <v>46</v>
      </c>
      <c r="B52" s="8" t="s">
        <v>105</v>
      </c>
      <c r="C52" s="9" t="s">
        <v>106</v>
      </c>
      <c r="D52" s="10">
        <v>1307.6199999999999</v>
      </c>
      <c r="E52" s="11">
        <v>1.026</v>
      </c>
      <c r="F52" s="12">
        <v>1</v>
      </c>
      <c r="G52" s="21">
        <v>1</v>
      </c>
      <c r="H52" s="21">
        <v>1</v>
      </c>
      <c r="I52" s="14">
        <v>1.105</v>
      </c>
      <c r="J52" s="15">
        <f t="shared" si="0"/>
        <v>1482.49</v>
      </c>
      <c r="K52" s="16">
        <v>0.93698999999999999</v>
      </c>
      <c r="L52" s="15">
        <f t="shared" si="1"/>
        <v>1389.08</v>
      </c>
      <c r="M52" s="15">
        <f t="shared" si="2"/>
        <v>115.76</v>
      </c>
      <c r="N52" s="17"/>
      <c r="O52" s="30"/>
      <c r="P52" s="31"/>
      <c r="Q52" s="32"/>
    </row>
    <row r="53" spans="1:17" ht="15" customHeight="1" x14ac:dyDescent="0.25">
      <c r="A53" s="4">
        <v>47</v>
      </c>
      <c r="B53" s="8" t="s">
        <v>107</v>
      </c>
      <c r="C53" s="9" t="s">
        <v>108</v>
      </c>
      <c r="D53" s="10">
        <v>1307.6199999999999</v>
      </c>
      <c r="E53" s="11">
        <v>1.018</v>
      </c>
      <c r="F53" s="12">
        <v>1</v>
      </c>
      <c r="G53" s="21">
        <v>1</v>
      </c>
      <c r="H53" s="21">
        <v>1</v>
      </c>
      <c r="I53" s="14">
        <v>1.105</v>
      </c>
      <c r="J53" s="15">
        <f t="shared" si="0"/>
        <v>1470.93</v>
      </c>
      <c r="K53" s="16">
        <v>0.93698999999999999</v>
      </c>
      <c r="L53" s="15">
        <f t="shared" si="1"/>
        <v>1378.25</v>
      </c>
      <c r="M53" s="15">
        <f t="shared" si="2"/>
        <v>114.85</v>
      </c>
      <c r="N53" s="17"/>
      <c r="O53" s="30"/>
      <c r="P53" s="31"/>
      <c r="Q53" s="32"/>
    </row>
    <row r="54" spans="1:17" ht="15" customHeight="1" x14ac:dyDescent="0.25">
      <c r="A54" s="4">
        <v>48</v>
      </c>
      <c r="B54" s="8" t="s">
        <v>109</v>
      </c>
      <c r="C54" s="9" t="s">
        <v>110</v>
      </c>
      <c r="D54" s="10">
        <v>1307.6199999999999</v>
      </c>
      <c r="E54" s="11">
        <v>1.0229999999999999</v>
      </c>
      <c r="F54" s="12">
        <v>1</v>
      </c>
      <c r="G54" s="21">
        <v>1</v>
      </c>
      <c r="H54" s="21">
        <v>1</v>
      </c>
      <c r="I54" s="14">
        <v>1.105</v>
      </c>
      <c r="J54" s="15">
        <f t="shared" si="0"/>
        <v>1478.15</v>
      </c>
      <c r="K54" s="16">
        <v>0.93698999999999999</v>
      </c>
      <c r="L54" s="15">
        <f t="shared" si="1"/>
        <v>1385.01</v>
      </c>
      <c r="M54" s="15">
        <f t="shared" si="2"/>
        <v>115.42</v>
      </c>
      <c r="N54" s="17"/>
      <c r="O54" s="30"/>
      <c r="P54" s="31"/>
      <c r="Q54" s="32"/>
    </row>
    <row r="55" spans="1:17" ht="15" customHeight="1" x14ac:dyDescent="0.25">
      <c r="A55" s="4">
        <v>49</v>
      </c>
      <c r="B55" s="8" t="s">
        <v>111</v>
      </c>
      <c r="C55" s="9" t="s">
        <v>112</v>
      </c>
      <c r="D55" s="10">
        <v>1307.6199999999999</v>
      </c>
      <c r="E55" s="11">
        <v>1.0229999999999999</v>
      </c>
      <c r="F55" s="12">
        <v>1</v>
      </c>
      <c r="G55" s="21">
        <v>1</v>
      </c>
      <c r="H55" s="21">
        <v>1</v>
      </c>
      <c r="I55" s="14">
        <v>1.105</v>
      </c>
      <c r="J55" s="15">
        <f t="shared" si="0"/>
        <v>1478.15</v>
      </c>
      <c r="K55" s="16">
        <v>0.93698999999999999</v>
      </c>
      <c r="L55" s="15">
        <f t="shared" si="1"/>
        <v>1385.01</v>
      </c>
      <c r="M55" s="15">
        <f t="shared" si="2"/>
        <v>115.42</v>
      </c>
      <c r="N55" s="17"/>
      <c r="O55" s="30"/>
      <c r="P55" s="31"/>
      <c r="Q55" s="32"/>
    </row>
    <row r="56" spans="1:17" ht="15" customHeight="1" x14ac:dyDescent="0.25">
      <c r="A56" s="4">
        <v>50</v>
      </c>
      <c r="B56" s="8" t="s">
        <v>113</v>
      </c>
      <c r="C56" s="9" t="s">
        <v>114</v>
      </c>
      <c r="D56" s="10">
        <v>1307.6199999999999</v>
      </c>
      <c r="E56" s="11">
        <v>1.018</v>
      </c>
      <c r="F56" s="12">
        <v>1</v>
      </c>
      <c r="G56" s="21">
        <v>1</v>
      </c>
      <c r="H56" s="21">
        <v>1</v>
      </c>
      <c r="I56" s="14">
        <v>1.105</v>
      </c>
      <c r="J56" s="15">
        <f t="shared" si="0"/>
        <v>1470.93</v>
      </c>
      <c r="K56" s="16">
        <v>0.93698999999999999</v>
      </c>
      <c r="L56" s="15">
        <f t="shared" si="1"/>
        <v>1378.25</v>
      </c>
      <c r="M56" s="15">
        <f t="shared" si="2"/>
        <v>114.85</v>
      </c>
      <c r="N56" s="17"/>
      <c r="O56" s="30"/>
      <c r="P56" s="31"/>
      <c r="Q56" s="32"/>
    </row>
    <row r="57" spans="1:17" x14ac:dyDescent="0.25">
      <c r="A57" s="4">
        <v>51</v>
      </c>
      <c r="B57" s="8" t="s">
        <v>115</v>
      </c>
      <c r="C57" s="9" t="s">
        <v>116</v>
      </c>
      <c r="D57" s="10">
        <v>1307.6199999999999</v>
      </c>
      <c r="E57" s="11">
        <v>1.04</v>
      </c>
      <c r="F57" s="12">
        <v>1</v>
      </c>
      <c r="G57" s="23">
        <v>1</v>
      </c>
      <c r="H57" s="23">
        <v>1</v>
      </c>
      <c r="I57" s="14">
        <v>1.105</v>
      </c>
      <c r="J57" s="15">
        <f t="shared" si="0"/>
        <v>1502.72</v>
      </c>
      <c r="K57" s="16">
        <v>0.93698999999999999</v>
      </c>
      <c r="L57" s="15">
        <f t="shared" si="1"/>
        <v>1408.03</v>
      </c>
      <c r="M57" s="15">
        <f t="shared" si="2"/>
        <v>117.34</v>
      </c>
      <c r="N57" s="17"/>
      <c r="O57" s="30"/>
      <c r="P57" s="31"/>
      <c r="Q57" s="32"/>
    </row>
    <row r="58" spans="1:17" x14ac:dyDescent="0.25">
      <c r="A58" s="4">
        <v>52</v>
      </c>
      <c r="B58" s="8" t="s">
        <v>117</v>
      </c>
      <c r="C58" s="9" t="s">
        <v>118</v>
      </c>
      <c r="D58" s="10">
        <v>1307.6199999999999</v>
      </c>
      <c r="E58" s="11">
        <v>1.048</v>
      </c>
      <c r="F58" s="12">
        <v>1</v>
      </c>
      <c r="G58" s="23">
        <v>1</v>
      </c>
      <c r="H58" s="23">
        <v>1</v>
      </c>
      <c r="I58" s="14">
        <v>1.105</v>
      </c>
      <c r="J58" s="15">
        <f t="shared" si="0"/>
        <v>1514.28</v>
      </c>
      <c r="K58" s="16">
        <v>0.93698999999999999</v>
      </c>
      <c r="L58" s="15">
        <f t="shared" si="1"/>
        <v>1418.87</v>
      </c>
      <c r="M58" s="15">
        <f t="shared" si="2"/>
        <v>118.24</v>
      </c>
      <c r="N58" s="17"/>
      <c r="O58" s="30"/>
      <c r="P58" s="31"/>
      <c r="Q58" s="32"/>
    </row>
    <row r="59" spans="1:17" x14ac:dyDescent="0.25">
      <c r="A59" s="4">
        <v>53</v>
      </c>
      <c r="B59" s="8" t="s">
        <v>119</v>
      </c>
      <c r="C59" s="9" t="s">
        <v>120</v>
      </c>
      <c r="D59" s="10">
        <v>1307.6199999999999</v>
      </c>
      <c r="E59" s="11">
        <v>1.0449999999999999</v>
      </c>
      <c r="F59" s="12">
        <v>1</v>
      </c>
      <c r="G59" s="23">
        <v>1</v>
      </c>
      <c r="H59" s="23">
        <v>1</v>
      </c>
      <c r="I59" s="14">
        <v>1.105</v>
      </c>
      <c r="J59" s="15">
        <f t="shared" si="0"/>
        <v>1509.94</v>
      </c>
      <c r="K59" s="16">
        <v>0.93698999999999999</v>
      </c>
      <c r="L59" s="15">
        <f t="shared" si="1"/>
        <v>1414.8</v>
      </c>
      <c r="M59" s="15">
        <f t="shared" si="2"/>
        <v>117.9</v>
      </c>
      <c r="N59" s="17"/>
      <c r="O59" s="30"/>
      <c r="P59" s="31"/>
      <c r="Q59" s="32"/>
    </row>
    <row r="60" spans="1:17" x14ac:dyDescent="0.25">
      <c r="A60" s="4">
        <v>54</v>
      </c>
      <c r="B60" s="8" t="s">
        <v>121</v>
      </c>
      <c r="C60" s="9" t="s">
        <v>122</v>
      </c>
      <c r="D60" s="10">
        <v>1307.6199999999999</v>
      </c>
      <c r="E60" s="11">
        <v>1.02</v>
      </c>
      <c r="F60" s="12">
        <v>1.0175000000000001</v>
      </c>
      <c r="G60" s="23">
        <v>1</v>
      </c>
      <c r="H60" s="23">
        <v>1</v>
      </c>
      <c r="I60" s="14">
        <v>1.105</v>
      </c>
      <c r="J60" s="15">
        <f t="shared" ref="J60:J84" si="3">ROUND(D60*E60*F60*G60*I60,2)</f>
        <v>1499.61</v>
      </c>
      <c r="K60" s="16">
        <v>0.93698999999999999</v>
      </c>
      <c r="L60" s="15">
        <f t="shared" ref="L60:L84" si="4">ROUND(J60*K60,2)</f>
        <v>1405.12</v>
      </c>
      <c r="M60" s="15">
        <f t="shared" ref="M60:M84" si="5">ROUND(L60/12,2)</f>
        <v>117.09</v>
      </c>
      <c r="N60" s="17"/>
      <c r="O60" s="30"/>
      <c r="P60" s="31"/>
      <c r="Q60" s="32"/>
    </row>
    <row r="61" spans="1:17" x14ac:dyDescent="0.25">
      <c r="A61" s="4">
        <v>55</v>
      </c>
      <c r="B61" s="8" t="s">
        <v>123</v>
      </c>
      <c r="C61" s="9" t="s">
        <v>124</v>
      </c>
      <c r="D61" s="10">
        <v>1307.6199999999999</v>
      </c>
      <c r="E61" s="11">
        <v>1.0189999999999999</v>
      </c>
      <c r="F61" s="12">
        <v>1</v>
      </c>
      <c r="G61" s="23">
        <v>1</v>
      </c>
      <c r="H61" s="23">
        <v>1</v>
      </c>
      <c r="I61" s="14">
        <v>1.105</v>
      </c>
      <c r="J61" s="15">
        <f t="shared" si="3"/>
        <v>1472.37</v>
      </c>
      <c r="K61" s="16">
        <v>0.93698999999999999</v>
      </c>
      <c r="L61" s="15">
        <f t="shared" si="4"/>
        <v>1379.6</v>
      </c>
      <c r="M61" s="15">
        <f t="shared" si="5"/>
        <v>114.97</v>
      </c>
      <c r="N61" s="17"/>
      <c r="O61" s="30"/>
      <c r="P61" s="31"/>
      <c r="Q61" s="32"/>
    </row>
    <row r="62" spans="1:17" x14ac:dyDescent="0.25">
      <c r="A62" s="4">
        <v>56</v>
      </c>
      <c r="B62" s="8" t="s">
        <v>125</v>
      </c>
      <c r="C62" s="9" t="s">
        <v>126</v>
      </c>
      <c r="D62" s="10">
        <v>1307.6199999999999</v>
      </c>
      <c r="E62" s="11">
        <v>1.0249999999999999</v>
      </c>
      <c r="F62" s="12">
        <v>1</v>
      </c>
      <c r="G62" s="23">
        <v>1</v>
      </c>
      <c r="H62" s="23">
        <v>1</v>
      </c>
      <c r="I62" s="14">
        <v>1.105</v>
      </c>
      <c r="J62" s="15">
        <f t="shared" si="3"/>
        <v>1481.04</v>
      </c>
      <c r="K62" s="16">
        <v>0.93698999999999999</v>
      </c>
      <c r="L62" s="15">
        <f t="shared" si="4"/>
        <v>1387.72</v>
      </c>
      <c r="M62" s="15">
        <f t="shared" si="5"/>
        <v>115.64</v>
      </c>
      <c r="N62" s="17"/>
      <c r="O62" s="30"/>
      <c r="P62" s="31"/>
      <c r="Q62" s="32"/>
    </row>
    <row r="63" spans="1:17" x14ac:dyDescent="0.25">
      <c r="A63" s="4">
        <v>57</v>
      </c>
      <c r="B63" s="8" t="s">
        <v>127</v>
      </c>
      <c r="C63" s="9" t="s">
        <v>128</v>
      </c>
      <c r="D63" s="10">
        <v>1307.6199999999999</v>
      </c>
      <c r="E63" s="11">
        <v>1.0189999999999999</v>
      </c>
      <c r="F63" s="12">
        <v>1.0667</v>
      </c>
      <c r="G63" s="23">
        <v>1</v>
      </c>
      <c r="H63" s="23">
        <v>1</v>
      </c>
      <c r="I63" s="14">
        <v>1.105</v>
      </c>
      <c r="J63" s="15">
        <f t="shared" si="3"/>
        <v>1570.58</v>
      </c>
      <c r="K63" s="16">
        <v>0.93698999999999999</v>
      </c>
      <c r="L63" s="15">
        <f t="shared" si="4"/>
        <v>1471.62</v>
      </c>
      <c r="M63" s="15">
        <f t="shared" si="5"/>
        <v>122.64</v>
      </c>
      <c r="N63" s="17"/>
      <c r="O63" s="30"/>
      <c r="P63" s="31"/>
      <c r="Q63" s="32"/>
    </row>
    <row r="64" spans="1:17" x14ac:dyDescent="0.25">
      <c r="A64" s="4">
        <v>58</v>
      </c>
      <c r="B64" s="8" t="s">
        <v>129</v>
      </c>
      <c r="C64" s="9" t="s">
        <v>130</v>
      </c>
      <c r="D64" s="10">
        <v>1307.6199999999999</v>
      </c>
      <c r="E64" s="11">
        <v>1.032</v>
      </c>
      <c r="F64" s="12">
        <v>1</v>
      </c>
      <c r="G64" s="23">
        <v>1</v>
      </c>
      <c r="H64" s="23">
        <v>1</v>
      </c>
      <c r="I64" s="14">
        <v>1.105</v>
      </c>
      <c r="J64" s="15">
        <f t="shared" si="3"/>
        <v>1491.16</v>
      </c>
      <c r="K64" s="16">
        <v>0.93698999999999999</v>
      </c>
      <c r="L64" s="15">
        <f t="shared" si="4"/>
        <v>1397.2</v>
      </c>
      <c r="M64" s="15">
        <f t="shared" si="5"/>
        <v>116.43</v>
      </c>
      <c r="N64" s="17"/>
      <c r="O64" s="30"/>
      <c r="P64" s="31"/>
      <c r="Q64" s="32"/>
    </row>
    <row r="65" spans="1:17" x14ac:dyDescent="0.25">
      <c r="A65" s="4">
        <v>59</v>
      </c>
      <c r="B65" s="8" t="s">
        <v>131</v>
      </c>
      <c r="C65" s="9" t="s">
        <v>132</v>
      </c>
      <c r="D65" s="10">
        <v>1307.6199999999999</v>
      </c>
      <c r="E65" s="11">
        <v>1.02</v>
      </c>
      <c r="F65" s="12">
        <v>1</v>
      </c>
      <c r="G65" s="23">
        <v>1</v>
      </c>
      <c r="H65" s="23">
        <v>1</v>
      </c>
      <c r="I65" s="14">
        <v>1.105</v>
      </c>
      <c r="J65" s="15">
        <f t="shared" si="3"/>
        <v>1473.82</v>
      </c>
      <c r="K65" s="16">
        <v>0.93698999999999999</v>
      </c>
      <c r="L65" s="15">
        <f t="shared" si="4"/>
        <v>1380.95</v>
      </c>
      <c r="M65" s="15">
        <f t="shared" si="5"/>
        <v>115.08</v>
      </c>
      <c r="N65" s="17"/>
      <c r="O65" s="30"/>
      <c r="P65" s="31"/>
      <c r="Q65" s="32"/>
    </row>
    <row r="66" spans="1:17" x14ac:dyDescent="0.25">
      <c r="A66" s="4">
        <v>60</v>
      </c>
      <c r="B66" s="8" t="s">
        <v>133</v>
      </c>
      <c r="C66" s="9" t="s">
        <v>134</v>
      </c>
      <c r="D66" s="10">
        <v>1307.6199999999999</v>
      </c>
      <c r="E66" s="11">
        <v>1.008</v>
      </c>
      <c r="F66" s="12">
        <v>1</v>
      </c>
      <c r="G66" s="23">
        <v>1</v>
      </c>
      <c r="H66" s="23">
        <v>1</v>
      </c>
      <c r="I66" s="14">
        <v>1.105</v>
      </c>
      <c r="J66" s="15">
        <f t="shared" si="3"/>
        <v>1456.48</v>
      </c>
      <c r="K66" s="16">
        <v>0.93698999999999999</v>
      </c>
      <c r="L66" s="15">
        <f t="shared" si="4"/>
        <v>1364.71</v>
      </c>
      <c r="M66" s="15">
        <f t="shared" si="5"/>
        <v>113.73</v>
      </c>
      <c r="N66" s="17"/>
      <c r="O66" s="30"/>
      <c r="P66" s="31"/>
      <c r="Q66" s="32"/>
    </row>
    <row r="67" spans="1:17" x14ac:dyDescent="0.25">
      <c r="A67" s="4">
        <v>61</v>
      </c>
      <c r="B67" s="4" t="s">
        <v>135</v>
      </c>
      <c r="C67" s="9" t="s">
        <v>175</v>
      </c>
      <c r="D67" s="24">
        <v>1307.6199999999999</v>
      </c>
      <c r="E67" s="11">
        <v>0.97</v>
      </c>
      <c r="F67" s="12">
        <v>1</v>
      </c>
      <c r="G67" s="23">
        <v>1</v>
      </c>
      <c r="H67" s="23">
        <v>1</v>
      </c>
      <c r="I67" s="14">
        <v>1.105</v>
      </c>
      <c r="J67" s="25">
        <f t="shared" si="3"/>
        <v>1401.57</v>
      </c>
      <c r="K67" s="16">
        <v>0.93698999999999999</v>
      </c>
      <c r="L67" s="24">
        <f t="shared" si="4"/>
        <v>1313.26</v>
      </c>
      <c r="M67" s="24">
        <f t="shared" si="5"/>
        <v>109.44</v>
      </c>
      <c r="O67" s="30"/>
      <c r="P67" s="31"/>
      <c r="Q67" s="32"/>
    </row>
    <row r="68" spans="1:17" x14ac:dyDescent="0.25">
      <c r="A68" s="4">
        <v>62</v>
      </c>
      <c r="B68" s="8" t="s">
        <v>136</v>
      </c>
      <c r="C68" s="9" t="s">
        <v>137</v>
      </c>
      <c r="D68" s="24">
        <v>1307.6199999999999</v>
      </c>
      <c r="E68" s="11">
        <v>1.107</v>
      </c>
      <c r="F68" s="12">
        <v>1</v>
      </c>
      <c r="G68" s="23">
        <v>1</v>
      </c>
      <c r="H68" s="23">
        <v>1</v>
      </c>
      <c r="I68" s="14">
        <v>1.105</v>
      </c>
      <c r="J68" s="25">
        <f t="shared" si="3"/>
        <v>1599.53</v>
      </c>
      <c r="K68" s="16">
        <v>0.93698999999999999</v>
      </c>
      <c r="L68" s="24">
        <f t="shared" si="4"/>
        <v>1498.74</v>
      </c>
      <c r="M68" s="24">
        <f t="shared" si="5"/>
        <v>124.9</v>
      </c>
      <c r="O68" s="30"/>
      <c r="P68" s="31"/>
      <c r="Q68" s="32"/>
    </row>
    <row r="69" spans="1:17" x14ac:dyDescent="0.25">
      <c r="A69" s="4">
        <v>63</v>
      </c>
      <c r="B69" s="26" t="s">
        <v>138</v>
      </c>
      <c r="C69" s="9" t="s">
        <v>139</v>
      </c>
      <c r="D69" s="24">
        <v>1307.6199999999999</v>
      </c>
      <c r="E69" s="11">
        <v>1.008</v>
      </c>
      <c r="F69" s="12">
        <v>1</v>
      </c>
      <c r="G69" s="23">
        <v>1</v>
      </c>
      <c r="H69" s="23">
        <v>1</v>
      </c>
      <c r="I69" s="14">
        <v>1.105</v>
      </c>
      <c r="J69" s="25">
        <f t="shared" si="3"/>
        <v>1456.48</v>
      </c>
      <c r="K69" s="16">
        <v>0.93698999999999999</v>
      </c>
      <c r="L69" s="24">
        <f t="shared" si="4"/>
        <v>1364.71</v>
      </c>
      <c r="M69" s="24">
        <f t="shared" si="5"/>
        <v>113.73</v>
      </c>
      <c r="O69" s="30"/>
      <c r="P69" s="31"/>
      <c r="Q69" s="32"/>
    </row>
    <row r="70" spans="1:17" x14ac:dyDescent="0.25">
      <c r="A70" s="4">
        <v>64</v>
      </c>
      <c r="B70" s="8" t="s">
        <v>140</v>
      </c>
      <c r="C70" s="9" t="s">
        <v>141</v>
      </c>
      <c r="D70" s="24">
        <v>1307.6199999999999</v>
      </c>
      <c r="E70" s="11">
        <v>1.032</v>
      </c>
      <c r="F70" s="12">
        <v>1.113</v>
      </c>
      <c r="G70" s="23">
        <v>1</v>
      </c>
      <c r="H70" s="23">
        <v>1</v>
      </c>
      <c r="I70" s="14">
        <v>1.105</v>
      </c>
      <c r="J70" s="25">
        <f t="shared" si="3"/>
        <v>1659.66</v>
      </c>
      <c r="K70" s="16">
        <v>0.93698999999999999</v>
      </c>
      <c r="L70" s="24">
        <f t="shared" si="4"/>
        <v>1555.08</v>
      </c>
      <c r="M70" s="24">
        <f t="shared" si="5"/>
        <v>129.59</v>
      </c>
      <c r="O70" s="30"/>
      <c r="P70" s="31"/>
      <c r="Q70" s="32"/>
    </row>
    <row r="71" spans="1:17" x14ac:dyDescent="0.25">
      <c r="A71" s="4">
        <v>65</v>
      </c>
      <c r="B71" s="26" t="s">
        <v>142</v>
      </c>
      <c r="C71" s="9" t="s">
        <v>143</v>
      </c>
      <c r="D71" s="24">
        <v>1307.6199999999999</v>
      </c>
      <c r="E71" s="11">
        <v>1.03</v>
      </c>
      <c r="F71" s="12">
        <v>1.113</v>
      </c>
      <c r="G71" s="23">
        <v>1</v>
      </c>
      <c r="H71" s="23">
        <v>1</v>
      </c>
      <c r="I71" s="14">
        <v>1.105</v>
      </c>
      <c r="J71" s="25">
        <f t="shared" si="3"/>
        <v>1656.44</v>
      </c>
      <c r="K71" s="16">
        <v>0.93698999999999999</v>
      </c>
      <c r="L71" s="24">
        <f t="shared" si="4"/>
        <v>1552.07</v>
      </c>
      <c r="M71" s="24">
        <f t="shared" si="5"/>
        <v>129.34</v>
      </c>
      <c r="O71" s="30"/>
      <c r="P71" s="31"/>
      <c r="Q71" s="32"/>
    </row>
    <row r="72" spans="1:17" x14ac:dyDescent="0.25">
      <c r="A72" s="4">
        <v>66</v>
      </c>
      <c r="B72" s="8" t="s">
        <v>144</v>
      </c>
      <c r="C72" s="9" t="s">
        <v>145</v>
      </c>
      <c r="D72" s="24">
        <v>1307.6199999999999</v>
      </c>
      <c r="E72" s="11">
        <v>1.0189999999999999</v>
      </c>
      <c r="F72" s="12">
        <v>1.0508</v>
      </c>
      <c r="G72" s="23">
        <v>1</v>
      </c>
      <c r="H72" s="23">
        <v>1</v>
      </c>
      <c r="I72" s="14">
        <v>1.105</v>
      </c>
      <c r="J72" s="25">
        <f t="shared" si="3"/>
        <v>1547.17</v>
      </c>
      <c r="K72" s="16">
        <v>0.93698999999999999</v>
      </c>
      <c r="L72" s="24">
        <f t="shared" si="4"/>
        <v>1449.68</v>
      </c>
      <c r="M72" s="24">
        <f t="shared" si="5"/>
        <v>120.81</v>
      </c>
      <c r="O72" s="30"/>
      <c r="P72" s="31"/>
      <c r="Q72" s="32"/>
    </row>
    <row r="73" spans="1:17" x14ac:dyDescent="0.25">
      <c r="A73" s="4">
        <v>67</v>
      </c>
      <c r="B73" s="26" t="s">
        <v>146</v>
      </c>
      <c r="C73" s="9" t="s">
        <v>147</v>
      </c>
      <c r="D73" s="24">
        <v>1307.6199999999999</v>
      </c>
      <c r="E73" s="11">
        <v>1.042</v>
      </c>
      <c r="F73" s="12">
        <v>1.113</v>
      </c>
      <c r="G73" s="23">
        <v>1</v>
      </c>
      <c r="H73" s="23">
        <v>1</v>
      </c>
      <c r="I73" s="14">
        <v>1.105</v>
      </c>
      <c r="J73" s="25">
        <f t="shared" si="3"/>
        <v>1675.74</v>
      </c>
      <c r="K73" s="16">
        <v>0.93698999999999999</v>
      </c>
      <c r="L73" s="24">
        <f t="shared" si="4"/>
        <v>1570.15</v>
      </c>
      <c r="M73" s="27">
        <f t="shared" si="5"/>
        <v>130.85</v>
      </c>
      <c r="O73" s="30"/>
      <c r="P73" s="31"/>
      <c r="Q73" s="32"/>
    </row>
    <row r="74" spans="1:17" x14ac:dyDescent="0.25">
      <c r="A74" s="4">
        <v>68</v>
      </c>
      <c r="B74" s="8" t="s">
        <v>148</v>
      </c>
      <c r="C74" s="9" t="s">
        <v>149</v>
      </c>
      <c r="D74" s="24">
        <v>1307.6199999999999</v>
      </c>
      <c r="E74" s="11">
        <v>1.0489999999999999</v>
      </c>
      <c r="F74" s="12">
        <v>1.0459000000000001</v>
      </c>
      <c r="G74" s="23">
        <v>1</v>
      </c>
      <c r="H74" s="23">
        <v>1</v>
      </c>
      <c r="I74" s="14">
        <v>1.105</v>
      </c>
      <c r="J74" s="25">
        <f t="shared" si="3"/>
        <v>1585.29</v>
      </c>
      <c r="K74" s="16">
        <v>0.93698999999999999</v>
      </c>
      <c r="L74" s="24">
        <f t="shared" si="4"/>
        <v>1485.4</v>
      </c>
      <c r="M74" s="24">
        <f t="shared" si="5"/>
        <v>123.78</v>
      </c>
      <c r="O74" s="30"/>
      <c r="P74" s="31"/>
      <c r="Q74" s="32"/>
    </row>
    <row r="75" spans="1:17" x14ac:dyDescent="0.25">
      <c r="A75" s="4">
        <v>69</v>
      </c>
      <c r="B75" s="26" t="s">
        <v>150</v>
      </c>
      <c r="C75" s="9" t="s">
        <v>151</v>
      </c>
      <c r="D75" s="24">
        <v>1307.6199999999999</v>
      </c>
      <c r="E75" s="11">
        <v>1.016</v>
      </c>
      <c r="F75" s="12">
        <v>1.0615000000000001</v>
      </c>
      <c r="G75" s="23">
        <v>1</v>
      </c>
      <c r="H75" s="23">
        <v>1</v>
      </c>
      <c r="I75" s="14">
        <v>1.105</v>
      </c>
      <c r="J75" s="25">
        <f t="shared" si="3"/>
        <v>1558.32</v>
      </c>
      <c r="K75" s="16">
        <v>0.93698999999999999</v>
      </c>
      <c r="L75" s="24">
        <f t="shared" si="4"/>
        <v>1460.13</v>
      </c>
      <c r="M75" s="24">
        <f t="shared" si="5"/>
        <v>121.68</v>
      </c>
      <c r="O75" s="30"/>
      <c r="P75" s="31"/>
      <c r="Q75" s="32"/>
    </row>
    <row r="76" spans="1:17" x14ac:dyDescent="0.25">
      <c r="A76" s="4">
        <v>70</v>
      </c>
      <c r="B76" s="8" t="s">
        <v>152</v>
      </c>
      <c r="C76" s="9" t="s">
        <v>153</v>
      </c>
      <c r="D76" s="24">
        <v>1307.6199999999999</v>
      </c>
      <c r="E76" s="11">
        <v>1.0269999999999999</v>
      </c>
      <c r="F76" s="12">
        <v>1.113</v>
      </c>
      <c r="G76" s="23">
        <v>1</v>
      </c>
      <c r="H76" s="23">
        <v>1</v>
      </c>
      <c r="I76" s="14">
        <v>1.105</v>
      </c>
      <c r="J76" s="25">
        <f t="shared" si="3"/>
        <v>1651.62</v>
      </c>
      <c r="K76" s="16">
        <v>0.93698999999999999</v>
      </c>
      <c r="L76" s="24">
        <f t="shared" si="4"/>
        <v>1547.55</v>
      </c>
      <c r="M76" s="24">
        <f t="shared" si="5"/>
        <v>128.96</v>
      </c>
      <c r="O76" s="30"/>
      <c r="P76" s="31"/>
      <c r="Q76" s="32"/>
    </row>
    <row r="77" spans="1:17" x14ac:dyDescent="0.25">
      <c r="A77" s="4">
        <v>71</v>
      </c>
      <c r="B77" s="26" t="s">
        <v>154</v>
      </c>
      <c r="C77" s="9" t="s">
        <v>155</v>
      </c>
      <c r="D77" s="24">
        <v>1307.6199999999999</v>
      </c>
      <c r="E77" s="11">
        <v>1.032</v>
      </c>
      <c r="F77" s="12">
        <v>1.113</v>
      </c>
      <c r="G77" s="23">
        <v>1</v>
      </c>
      <c r="H77" s="23">
        <v>1</v>
      </c>
      <c r="I77" s="14">
        <v>1.105</v>
      </c>
      <c r="J77" s="25">
        <f t="shared" si="3"/>
        <v>1659.66</v>
      </c>
      <c r="K77" s="16">
        <v>0.93698999999999999</v>
      </c>
      <c r="L77" s="24">
        <f t="shared" si="4"/>
        <v>1555.08</v>
      </c>
      <c r="M77" s="24">
        <f t="shared" si="5"/>
        <v>129.59</v>
      </c>
      <c r="O77" s="30"/>
      <c r="P77" s="31"/>
      <c r="Q77" s="32"/>
    </row>
    <row r="78" spans="1:17" x14ac:dyDescent="0.25">
      <c r="A78" s="4">
        <v>72</v>
      </c>
      <c r="B78" s="8" t="s">
        <v>156</v>
      </c>
      <c r="C78" s="9" t="s">
        <v>157</v>
      </c>
      <c r="D78" s="24">
        <v>1307.6199999999999</v>
      </c>
      <c r="E78" s="11">
        <v>1.0429999999999999</v>
      </c>
      <c r="F78" s="12">
        <v>1.113</v>
      </c>
      <c r="G78" s="23">
        <v>1</v>
      </c>
      <c r="H78" s="23">
        <v>1</v>
      </c>
      <c r="I78" s="14">
        <v>1.105</v>
      </c>
      <c r="J78" s="25">
        <f t="shared" si="3"/>
        <v>1677.35</v>
      </c>
      <c r="K78" s="16">
        <v>0.93698999999999999</v>
      </c>
      <c r="L78" s="24">
        <f t="shared" si="4"/>
        <v>1571.66</v>
      </c>
      <c r="M78" s="24">
        <f t="shared" si="5"/>
        <v>130.97</v>
      </c>
      <c r="O78" s="30"/>
      <c r="P78" s="31"/>
      <c r="Q78" s="32"/>
    </row>
    <row r="79" spans="1:17" x14ac:dyDescent="0.25">
      <c r="A79" s="4">
        <v>73</v>
      </c>
      <c r="B79" s="26" t="s">
        <v>158</v>
      </c>
      <c r="C79" s="9" t="s">
        <v>159</v>
      </c>
      <c r="D79" s="24">
        <v>1307.6199999999999</v>
      </c>
      <c r="E79" s="11">
        <v>1.018</v>
      </c>
      <c r="F79" s="12">
        <v>1.113</v>
      </c>
      <c r="G79" s="23">
        <v>1</v>
      </c>
      <c r="H79" s="23">
        <v>1</v>
      </c>
      <c r="I79" s="14">
        <v>1.105</v>
      </c>
      <c r="J79" s="25">
        <f t="shared" si="3"/>
        <v>1637.14</v>
      </c>
      <c r="K79" s="16">
        <v>0.93698999999999999</v>
      </c>
      <c r="L79" s="24">
        <f t="shared" si="4"/>
        <v>1533.98</v>
      </c>
      <c r="M79" s="24">
        <f t="shared" si="5"/>
        <v>127.83</v>
      </c>
      <c r="O79" s="30"/>
      <c r="P79" s="31"/>
      <c r="Q79" s="32"/>
    </row>
    <row r="80" spans="1:17" x14ac:dyDescent="0.25">
      <c r="A80" s="4">
        <v>74</v>
      </c>
      <c r="B80" s="8" t="s">
        <v>160</v>
      </c>
      <c r="C80" s="9" t="s">
        <v>161</v>
      </c>
      <c r="D80" s="24">
        <v>1307.6199999999999</v>
      </c>
      <c r="E80" s="11">
        <v>1.028</v>
      </c>
      <c r="F80" s="12">
        <v>1.113</v>
      </c>
      <c r="G80" s="23">
        <v>1</v>
      </c>
      <c r="H80" s="23">
        <v>1</v>
      </c>
      <c r="I80" s="14">
        <v>1.105</v>
      </c>
      <c r="J80" s="25">
        <f t="shared" si="3"/>
        <v>1653.23</v>
      </c>
      <c r="K80" s="16">
        <v>0.93698999999999999</v>
      </c>
      <c r="L80" s="24">
        <f t="shared" si="4"/>
        <v>1549.06</v>
      </c>
      <c r="M80" s="24">
        <f t="shared" si="5"/>
        <v>129.09</v>
      </c>
      <c r="O80" s="30"/>
      <c r="P80" s="31"/>
      <c r="Q80" s="32"/>
    </row>
    <row r="81" spans="1:17" x14ac:dyDescent="0.25">
      <c r="A81" s="4">
        <v>75</v>
      </c>
      <c r="B81" s="26" t="s">
        <v>162</v>
      </c>
      <c r="C81" s="9" t="s">
        <v>163</v>
      </c>
      <c r="D81" s="24">
        <v>1307.6199999999999</v>
      </c>
      <c r="E81" s="11">
        <v>1.03</v>
      </c>
      <c r="F81" s="12">
        <v>1.113</v>
      </c>
      <c r="G81" s="23">
        <v>1</v>
      </c>
      <c r="H81" s="23">
        <v>1</v>
      </c>
      <c r="I81" s="14">
        <v>1.105</v>
      </c>
      <c r="J81" s="25">
        <f t="shared" si="3"/>
        <v>1656.44</v>
      </c>
      <c r="K81" s="16">
        <v>0.93698999999999999</v>
      </c>
      <c r="L81" s="24">
        <f t="shared" si="4"/>
        <v>1552.07</v>
      </c>
      <c r="M81" s="24">
        <f t="shared" si="5"/>
        <v>129.34</v>
      </c>
      <c r="O81" s="30"/>
      <c r="P81" s="31"/>
      <c r="Q81" s="32"/>
    </row>
    <row r="82" spans="1:17" x14ac:dyDescent="0.25">
      <c r="A82" s="4">
        <v>76</v>
      </c>
      <c r="B82" s="8" t="s">
        <v>164</v>
      </c>
      <c r="C82" s="9" t="s">
        <v>165</v>
      </c>
      <c r="D82" s="24">
        <v>1307.6199999999999</v>
      </c>
      <c r="E82" s="11">
        <v>1.0489999999999999</v>
      </c>
      <c r="F82" s="12">
        <v>1.0513999999999999</v>
      </c>
      <c r="G82" s="23">
        <v>1</v>
      </c>
      <c r="H82" s="23">
        <v>1</v>
      </c>
      <c r="I82" s="14">
        <v>1.105</v>
      </c>
      <c r="J82" s="25">
        <f t="shared" si="3"/>
        <v>1593.63</v>
      </c>
      <c r="K82" s="16">
        <v>0.93698999999999999</v>
      </c>
      <c r="L82" s="24">
        <f t="shared" si="4"/>
        <v>1493.22</v>
      </c>
      <c r="M82" s="24">
        <f t="shared" si="5"/>
        <v>124.44</v>
      </c>
      <c r="O82" s="30"/>
      <c r="P82" s="31"/>
      <c r="Q82" s="32"/>
    </row>
    <row r="83" spans="1:17" x14ac:dyDescent="0.25">
      <c r="A83" s="4">
        <v>77</v>
      </c>
      <c r="B83" s="26" t="s">
        <v>166</v>
      </c>
      <c r="C83" s="9" t="s">
        <v>167</v>
      </c>
      <c r="D83" s="24">
        <v>1307.6199999999999</v>
      </c>
      <c r="E83" s="11">
        <v>1.04</v>
      </c>
      <c r="F83" s="12">
        <v>1.0633999999999999</v>
      </c>
      <c r="G83" s="23">
        <v>1</v>
      </c>
      <c r="H83" s="23">
        <v>1</v>
      </c>
      <c r="I83" s="14">
        <v>1.105</v>
      </c>
      <c r="J83" s="25">
        <f t="shared" si="3"/>
        <v>1597.99</v>
      </c>
      <c r="K83" s="16">
        <v>0.93698999999999999</v>
      </c>
      <c r="L83" s="24">
        <f t="shared" si="4"/>
        <v>1497.3</v>
      </c>
      <c r="M83" s="24">
        <f t="shared" si="5"/>
        <v>124.78</v>
      </c>
      <c r="O83" s="30"/>
      <c r="P83" s="31"/>
      <c r="Q83" s="32"/>
    </row>
    <row r="84" spans="1:17" x14ac:dyDescent="0.25">
      <c r="A84" s="4">
        <v>78</v>
      </c>
      <c r="B84" s="8" t="s">
        <v>168</v>
      </c>
      <c r="C84" s="9" t="s">
        <v>169</v>
      </c>
      <c r="D84" s="24">
        <v>1307.6199999999999</v>
      </c>
      <c r="E84" s="11">
        <v>1.032</v>
      </c>
      <c r="F84" s="12">
        <v>1.113</v>
      </c>
      <c r="G84" s="23">
        <v>1</v>
      </c>
      <c r="H84" s="23">
        <v>1</v>
      </c>
      <c r="I84" s="14">
        <v>1.105</v>
      </c>
      <c r="J84" s="25">
        <f t="shared" si="3"/>
        <v>1659.66</v>
      </c>
      <c r="K84" s="16">
        <v>0.93698999999999999</v>
      </c>
      <c r="L84" s="24">
        <f t="shared" si="4"/>
        <v>1555.08</v>
      </c>
      <c r="M84" s="24">
        <f t="shared" si="5"/>
        <v>129.59</v>
      </c>
      <c r="O84" s="30"/>
      <c r="P84" s="31"/>
      <c r="Q84" s="32"/>
    </row>
    <row r="85" spans="1:17" x14ac:dyDescent="0.25">
      <c r="A85" s="4">
        <v>79</v>
      </c>
      <c r="B85" s="26" t="s">
        <v>170</v>
      </c>
      <c r="C85" s="9" t="s">
        <v>171</v>
      </c>
      <c r="D85" s="24">
        <v>1307.6199999999999</v>
      </c>
      <c r="E85" s="11">
        <v>1.036</v>
      </c>
      <c r="F85" s="12">
        <v>1</v>
      </c>
      <c r="G85" s="23">
        <v>1</v>
      </c>
      <c r="H85" s="23">
        <v>1</v>
      </c>
      <c r="I85" s="14">
        <v>1.105</v>
      </c>
      <c r="J85" s="25">
        <f t="shared" ref="J85:J86" si="6">ROUND(D85*E85*F85*G85*I85,2)</f>
        <v>1496.94</v>
      </c>
      <c r="K85" s="16">
        <v>0.93698999999999999</v>
      </c>
      <c r="L85" s="24">
        <f t="shared" ref="L85:L86" si="7">ROUND(J85*K85,2)</f>
        <v>1402.62</v>
      </c>
      <c r="M85" s="24">
        <f t="shared" ref="M85:M86" si="8">ROUND(L85/12,2)</f>
        <v>116.89</v>
      </c>
      <c r="O85" s="30"/>
      <c r="P85" s="31"/>
      <c r="Q85" s="32"/>
    </row>
    <row r="86" spans="1:17" x14ac:dyDescent="0.25">
      <c r="A86" s="4">
        <v>80</v>
      </c>
      <c r="B86" s="8" t="s">
        <v>172</v>
      </c>
      <c r="C86" s="9" t="s">
        <v>173</v>
      </c>
      <c r="D86" s="24">
        <v>1307.6199999999999</v>
      </c>
      <c r="E86" s="11">
        <v>1.024</v>
      </c>
      <c r="F86" s="12">
        <v>1.0612999999999999</v>
      </c>
      <c r="G86" s="23">
        <v>1</v>
      </c>
      <c r="H86" s="23">
        <v>1</v>
      </c>
      <c r="I86" s="14">
        <v>1.105</v>
      </c>
      <c r="J86" s="25">
        <f t="shared" si="6"/>
        <v>1570.3</v>
      </c>
      <c r="K86" s="16">
        <v>0.93698999999999999</v>
      </c>
      <c r="L86" s="24">
        <f t="shared" si="7"/>
        <v>1471.36</v>
      </c>
      <c r="M86" s="24">
        <f t="shared" si="8"/>
        <v>122.61</v>
      </c>
      <c r="O86" s="30"/>
      <c r="P86" s="31"/>
      <c r="Q86" s="32"/>
    </row>
    <row r="87" spans="1:17" x14ac:dyDescent="0.25">
      <c r="O87" s="18"/>
    </row>
    <row r="88" spans="1:17" x14ac:dyDescent="0.25">
      <c r="K88" s="28"/>
    </row>
    <row r="90" spans="1:17" x14ac:dyDescent="0.25">
      <c r="O90" s="29"/>
    </row>
  </sheetData>
  <mergeCells count="3">
    <mergeCell ref="K1:M1"/>
    <mergeCell ref="J2:M2"/>
    <mergeCell ref="A3:M3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76" zoomScaleNormal="76" workbookViewId="0">
      <pane xSplit="3" ySplit="5" topLeftCell="D33" activePane="bottomRight" state="frozen"/>
      <selection pane="topRight" activeCell="C1" sqref="C1"/>
      <selection pane="bottomLeft" activeCell="A7" sqref="A7"/>
      <selection pane="bottomRight" activeCell="C56" sqref="C56"/>
    </sheetView>
  </sheetViews>
  <sheetFormatPr defaultRowHeight="15" x14ac:dyDescent="0.25"/>
  <cols>
    <col min="1" max="1" width="5.140625" style="1" customWidth="1"/>
    <col min="2" max="2" width="10.140625" style="1" customWidth="1"/>
    <col min="3" max="3" width="39.140625" style="1" customWidth="1"/>
    <col min="4" max="4" width="23.140625" style="1" customWidth="1"/>
    <col min="5" max="5" width="24.7109375" style="1" customWidth="1"/>
    <col min="6" max="6" width="16.85546875" style="1" customWidth="1"/>
    <col min="7" max="7" width="33.42578125" style="1" customWidth="1"/>
    <col min="8" max="8" width="22.85546875" style="1" customWidth="1"/>
    <col min="9" max="9" width="21.42578125" style="1" customWidth="1"/>
    <col min="10" max="10" width="16.5703125" style="1" customWidth="1"/>
    <col min="11" max="11" width="21.140625" style="1" customWidth="1"/>
    <col min="12" max="12" width="9.140625" style="1"/>
    <col min="13" max="13" width="17.7109375" style="1" customWidth="1"/>
    <col min="14" max="14" width="18.42578125" style="1" customWidth="1"/>
    <col min="15" max="15" width="13.85546875" style="1" customWidth="1"/>
    <col min="16" max="16" width="18.5703125" style="1" customWidth="1"/>
    <col min="17" max="17" width="18.140625" style="1" customWidth="1"/>
    <col min="18" max="16384" width="9.140625" style="1"/>
  </cols>
  <sheetData>
    <row r="1" spans="1:17" x14ac:dyDescent="0.25">
      <c r="J1" s="45" t="s">
        <v>0</v>
      </c>
      <c r="K1" s="45"/>
    </row>
    <row r="2" spans="1:17" ht="18.75" customHeight="1" x14ac:dyDescent="0.25">
      <c r="E2" s="3"/>
      <c r="H2" s="46" t="s">
        <v>179</v>
      </c>
      <c r="I2" s="46"/>
      <c r="J2" s="46"/>
      <c r="K2" s="46"/>
    </row>
    <row r="3" spans="1:17" ht="39" customHeight="1" x14ac:dyDescent="0.25">
      <c r="A3" s="47" t="s">
        <v>176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7" ht="17.25" customHeight="1" x14ac:dyDescent="0.25"/>
    <row r="5" spans="1:17" ht="189.75" customHeight="1" x14ac:dyDescent="0.25">
      <c r="A5" s="4" t="s">
        <v>2</v>
      </c>
      <c r="B5" s="5" t="s">
        <v>3</v>
      </c>
      <c r="C5" s="6" t="s">
        <v>4</v>
      </c>
      <c r="D5" s="6" t="s">
        <v>178</v>
      </c>
      <c r="E5" s="6" t="s">
        <v>180</v>
      </c>
      <c r="F5" s="6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177</v>
      </c>
      <c r="M5" s="7"/>
    </row>
    <row r="6" spans="1:17" ht="12" customHeight="1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  <c r="G6" s="4">
        <v>7</v>
      </c>
      <c r="H6" s="6">
        <v>8</v>
      </c>
      <c r="I6" s="6">
        <v>9</v>
      </c>
      <c r="J6" s="4">
        <v>10</v>
      </c>
      <c r="K6" s="4">
        <v>12</v>
      </c>
    </row>
    <row r="7" spans="1:17" s="7" customFormat="1" ht="15" customHeight="1" x14ac:dyDescent="0.25">
      <c r="A7" s="4">
        <v>1</v>
      </c>
      <c r="B7" s="8" t="s">
        <v>15</v>
      </c>
      <c r="C7" s="9" t="s">
        <v>16</v>
      </c>
      <c r="D7" s="33">
        <v>17674</v>
      </c>
      <c r="E7" s="10">
        <v>88.27</v>
      </c>
      <c r="F7" s="11">
        <v>1.0209999999999999</v>
      </c>
      <c r="G7" s="12">
        <v>1.113</v>
      </c>
      <c r="H7" s="13">
        <v>1</v>
      </c>
      <c r="I7" s="13">
        <v>1</v>
      </c>
      <c r="J7" s="14">
        <v>1.105</v>
      </c>
      <c r="K7" s="15">
        <f>ROUND(E7*F7*G7*H7*I7*J7,2)</f>
        <v>110.84</v>
      </c>
      <c r="L7" s="17"/>
      <c r="M7" s="37"/>
      <c r="N7" s="31"/>
      <c r="O7" s="36"/>
      <c r="Q7" s="36"/>
    </row>
    <row r="8" spans="1:17" s="7" customFormat="1" ht="15" customHeight="1" x14ac:dyDescent="0.25">
      <c r="A8" s="4">
        <v>2</v>
      </c>
      <c r="B8" s="8" t="s">
        <v>17</v>
      </c>
      <c r="C8" s="9" t="s">
        <v>18</v>
      </c>
      <c r="D8" s="33">
        <v>17810</v>
      </c>
      <c r="E8" s="10">
        <v>88.27</v>
      </c>
      <c r="F8" s="11">
        <v>1.0429999999999999</v>
      </c>
      <c r="G8" s="12">
        <v>1.113</v>
      </c>
      <c r="H8" s="13">
        <v>1</v>
      </c>
      <c r="I8" s="13">
        <v>1</v>
      </c>
      <c r="J8" s="14">
        <v>1.105</v>
      </c>
      <c r="K8" s="15">
        <f t="shared" ref="K8:K71" si="0">ROUND(E8*F8*G8*H8*I8*J8,2)</f>
        <v>113.23</v>
      </c>
      <c r="L8" s="17"/>
      <c r="M8" s="37"/>
      <c r="N8" s="31"/>
      <c r="O8" s="36"/>
      <c r="Q8" s="36"/>
    </row>
    <row r="9" spans="1:17" s="7" customFormat="1" ht="15" customHeight="1" x14ac:dyDescent="0.25">
      <c r="A9" s="4">
        <v>3</v>
      </c>
      <c r="B9" s="8" t="s">
        <v>19</v>
      </c>
      <c r="C9" s="9" t="s">
        <v>20</v>
      </c>
      <c r="D9" s="33">
        <v>55247</v>
      </c>
      <c r="E9" s="10">
        <v>88.27</v>
      </c>
      <c r="F9" s="11">
        <v>1.0309999999999999</v>
      </c>
      <c r="G9" s="12">
        <v>1.0371999999999999</v>
      </c>
      <c r="H9" s="19">
        <v>1</v>
      </c>
      <c r="I9" s="19">
        <v>1</v>
      </c>
      <c r="J9" s="14">
        <v>1.105</v>
      </c>
      <c r="K9" s="15">
        <f t="shared" si="0"/>
        <v>104.3</v>
      </c>
      <c r="L9" s="17"/>
      <c r="M9" s="37"/>
      <c r="N9" s="31"/>
      <c r="O9" s="36"/>
      <c r="Q9" s="36"/>
    </row>
    <row r="10" spans="1:17" s="7" customFormat="1" ht="15" customHeight="1" x14ac:dyDescent="0.25">
      <c r="A10" s="4">
        <v>4</v>
      </c>
      <c r="B10" s="8" t="s">
        <v>21</v>
      </c>
      <c r="C10" s="9" t="s">
        <v>22</v>
      </c>
      <c r="D10" s="33">
        <v>18995</v>
      </c>
      <c r="E10" s="10">
        <v>88.27</v>
      </c>
      <c r="F10" s="11">
        <v>1.071</v>
      </c>
      <c r="G10" s="12">
        <v>1.113</v>
      </c>
      <c r="H10" s="13">
        <v>1</v>
      </c>
      <c r="I10" s="13">
        <v>1</v>
      </c>
      <c r="J10" s="14">
        <v>1.105</v>
      </c>
      <c r="K10" s="15">
        <f t="shared" si="0"/>
        <v>116.27</v>
      </c>
      <c r="L10" s="17"/>
      <c r="M10" s="37"/>
      <c r="N10" s="31"/>
      <c r="O10" s="36"/>
      <c r="Q10" s="36"/>
    </row>
    <row r="11" spans="1:17" s="7" customFormat="1" ht="15" customHeight="1" x14ac:dyDescent="0.25">
      <c r="A11" s="4">
        <v>5</v>
      </c>
      <c r="B11" s="8" t="s">
        <v>23</v>
      </c>
      <c r="C11" s="9" t="s">
        <v>24</v>
      </c>
      <c r="D11" s="33">
        <v>21284</v>
      </c>
      <c r="E11" s="10">
        <v>88.27</v>
      </c>
      <c r="F11" s="11">
        <v>1.024</v>
      </c>
      <c r="G11" s="12">
        <v>1.113</v>
      </c>
      <c r="H11" s="13">
        <v>1</v>
      </c>
      <c r="I11" s="13">
        <v>1</v>
      </c>
      <c r="J11" s="14">
        <v>1.105</v>
      </c>
      <c r="K11" s="15">
        <f t="shared" si="0"/>
        <v>111.17</v>
      </c>
      <c r="L11" s="17"/>
      <c r="M11" s="37"/>
      <c r="N11" s="31"/>
      <c r="O11" s="36"/>
      <c r="Q11" s="36"/>
    </row>
    <row r="12" spans="1:17" s="7" customFormat="1" ht="15" customHeight="1" x14ac:dyDescent="0.25">
      <c r="A12" s="4">
        <v>6</v>
      </c>
      <c r="B12" s="8" t="s">
        <v>25</v>
      </c>
      <c r="C12" s="9" t="s">
        <v>26</v>
      </c>
      <c r="D12" s="33">
        <v>154357</v>
      </c>
      <c r="E12" s="10">
        <v>88.27</v>
      </c>
      <c r="F12" s="11">
        <v>1.0209999999999999</v>
      </c>
      <c r="G12" s="12">
        <v>1.01</v>
      </c>
      <c r="H12" s="19">
        <v>1</v>
      </c>
      <c r="I12" s="19">
        <v>1</v>
      </c>
      <c r="J12" s="14">
        <v>1.105</v>
      </c>
      <c r="K12" s="15">
        <f t="shared" si="0"/>
        <v>100.58</v>
      </c>
      <c r="L12" s="17"/>
      <c r="M12" s="37"/>
      <c r="N12" s="31"/>
      <c r="O12" s="36"/>
      <c r="Q12" s="36"/>
    </row>
    <row r="13" spans="1:17" s="7" customFormat="1" ht="15" customHeight="1" x14ac:dyDescent="0.25">
      <c r="A13" s="4">
        <v>7</v>
      </c>
      <c r="B13" s="8" t="s">
        <v>27</v>
      </c>
      <c r="C13" s="9" t="s">
        <v>28</v>
      </c>
      <c r="D13" s="33">
        <v>54982</v>
      </c>
      <c r="E13" s="10">
        <v>88.27</v>
      </c>
      <c r="F13" s="11">
        <v>1.042</v>
      </c>
      <c r="G13" s="12">
        <v>1.0562</v>
      </c>
      <c r="H13" s="20">
        <v>1</v>
      </c>
      <c r="I13" s="20">
        <v>1</v>
      </c>
      <c r="J13" s="14">
        <v>1.105</v>
      </c>
      <c r="K13" s="15">
        <f t="shared" si="0"/>
        <v>107.35</v>
      </c>
      <c r="L13" s="17"/>
      <c r="M13" s="37"/>
      <c r="N13" s="31"/>
      <c r="O13" s="36"/>
      <c r="Q13" s="36"/>
    </row>
    <row r="14" spans="1:17" s="7" customFormat="1" ht="15" customHeight="1" x14ac:dyDescent="0.25">
      <c r="A14" s="4">
        <v>8</v>
      </c>
      <c r="B14" s="8" t="s">
        <v>29</v>
      </c>
      <c r="C14" s="9" t="s">
        <v>30</v>
      </c>
      <c r="D14" s="33">
        <v>22594</v>
      </c>
      <c r="E14" s="10">
        <v>88.27</v>
      </c>
      <c r="F14" s="11">
        <v>1.022</v>
      </c>
      <c r="G14" s="12">
        <v>1.113</v>
      </c>
      <c r="H14" s="19">
        <v>1</v>
      </c>
      <c r="I14" s="19">
        <v>1</v>
      </c>
      <c r="J14" s="14">
        <v>1.105</v>
      </c>
      <c r="K14" s="15">
        <f t="shared" si="0"/>
        <v>110.95</v>
      </c>
      <c r="L14" s="17"/>
      <c r="M14" s="37"/>
      <c r="N14" s="31"/>
      <c r="O14" s="36"/>
      <c r="Q14" s="36"/>
    </row>
    <row r="15" spans="1:17" s="7" customFormat="1" ht="15" customHeight="1" x14ac:dyDescent="0.25">
      <c r="A15" s="4">
        <v>9</v>
      </c>
      <c r="B15" s="8" t="s">
        <v>31</v>
      </c>
      <c r="C15" s="9" t="s">
        <v>32</v>
      </c>
      <c r="D15" s="33">
        <v>19919</v>
      </c>
      <c r="E15" s="10">
        <v>88.27</v>
      </c>
      <c r="F15" s="11">
        <v>1.0309999999999999</v>
      </c>
      <c r="G15" s="12">
        <v>1.113</v>
      </c>
      <c r="H15" s="19">
        <v>1</v>
      </c>
      <c r="I15" s="19">
        <v>1</v>
      </c>
      <c r="J15" s="14">
        <v>1.105</v>
      </c>
      <c r="K15" s="15">
        <f t="shared" si="0"/>
        <v>111.93</v>
      </c>
      <c r="L15" s="17"/>
      <c r="M15" s="37"/>
      <c r="N15" s="31"/>
      <c r="O15" s="36"/>
      <c r="Q15" s="36"/>
    </row>
    <row r="16" spans="1:17" s="7" customFormat="1" ht="15" customHeight="1" x14ac:dyDescent="0.25">
      <c r="A16" s="4">
        <v>10</v>
      </c>
      <c r="B16" s="8" t="s">
        <v>33</v>
      </c>
      <c r="C16" s="9" t="s">
        <v>34</v>
      </c>
      <c r="D16" s="33">
        <v>26399</v>
      </c>
      <c r="E16" s="10">
        <v>88.27</v>
      </c>
      <c r="F16" s="11">
        <v>1.026</v>
      </c>
      <c r="G16" s="12">
        <v>1.04</v>
      </c>
      <c r="H16" s="19">
        <v>1</v>
      </c>
      <c r="I16" s="19">
        <v>1</v>
      </c>
      <c r="J16" s="14">
        <v>1.105</v>
      </c>
      <c r="K16" s="15">
        <f t="shared" si="0"/>
        <v>104.08</v>
      </c>
      <c r="L16" s="17"/>
      <c r="M16" s="37"/>
      <c r="N16" s="31"/>
      <c r="O16" s="36"/>
      <c r="Q16" s="36"/>
    </row>
    <row r="17" spans="1:17" s="7" customFormat="1" ht="15" customHeight="1" x14ac:dyDescent="0.25">
      <c r="A17" s="4">
        <v>11</v>
      </c>
      <c r="B17" s="8" t="s">
        <v>35</v>
      </c>
      <c r="C17" s="9" t="s">
        <v>36</v>
      </c>
      <c r="D17" s="33">
        <v>20498</v>
      </c>
      <c r="E17" s="10">
        <v>88.27</v>
      </c>
      <c r="F17" s="11">
        <v>1.022</v>
      </c>
      <c r="G17" s="12">
        <v>1.113</v>
      </c>
      <c r="H17" s="19">
        <v>1</v>
      </c>
      <c r="I17" s="19">
        <v>1</v>
      </c>
      <c r="J17" s="14">
        <v>1.105</v>
      </c>
      <c r="K17" s="15">
        <f t="shared" si="0"/>
        <v>110.95</v>
      </c>
      <c r="L17" s="17"/>
      <c r="M17" s="37"/>
      <c r="N17" s="31"/>
      <c r="O17" s="36"/>
      <c r="Q17" s="36"/>
    </row>
    <row r="18" spans="1:17" s="7" customFormat="1" ht="15" customHeight="1" x14ac:dyDescent="0.25">
      <c r="A18" s="4">
        <v>12</v>
      </c>
      <c r="B18" s="8" t="s">
        <v>37</v>
      </c>
      <c r="C18" s="9" t="s">
        <v>38</v>
      </c>
      <c r="D18" s="33">
        <v>40867</v>
      </c>
      <c r="E18" s="10">
        <v>88.27</v>
      </c>
      <c r="F18" s="11">
        <v>1.0409999999999999</v>
      </c>
      <c r="G18" s="12">
        <v>1.0589999999999999</v>
      </c>
      <c r="H18" s="19">
        <v>1</v>
      </c>
      <c r="I18" s="19">
        <v>1</v>
      </c>
      <c r="J18" s="14">
        <v>1.105</v>
      </c>
      <c r="K18" s="15">
        <f t="shared" si="0"/>
        <v>107.53</v>
      </c>
      <c r="L18" s="17"/>
      <c r="M18" s="37"/>
      <c r="N18" s="31"/>
      <c r="O18" s="36"/>
      <c r="Q18" s="36"/>
    </row>
    <row r="19" spans="1:17" s="7" customFormat="1" ht="15" customHeight="1" x14ac:dyDescent="0.25">
      <c r="A19" s="4">
        <v>13</v>
      </c>
      <c r="B19" s="8" t="s">
        <v>39</v>
      </c>
      <c r="C19" s="9" t="s">
        <v>40</v>
      </c>
      <c r="D19" s="33">
        <v>27127</v>
      </c>
      <c r="E19" s="10">
        <v>88.27</v>
      </c>
      <c r="F19" s="11">
        <v>1.014</v>
      </c>
      <c r="G19" s="12">
        <v>1.113</v>
      </c>
      <c r="H19" s="13">
        <v>1</v>
      </c>
      <c r="I19" s="13">
        <v>1</v>
      </c>
      <c r="J19" s="14">
        <v>1.105</v>
      </c>
      <c r="K19" s="15">
        <f t="shared" si="0"/>
        <v>110.08</v>
      </c>
      <c r="L19" s="17"/>
      <c r="M19" s="37"/>
      <c r="N19" s="31"/>
      <c r="O19" s="36"/>
      <c r="Q19" s="36"/>
    </row>
    <row r="20" spans="1:17" s="7" customFormat="1" ht="15" customHeight="1" x14ac:dyDescent="0.25">
      <c r="A20" s="4">
        <v>14</v>
      </c>
      <c r="B20" s="8" t="s">
        <v>41</v>
      </c>
      <c r="C20" s="9" t="s">
        <v>42</v>
      </c>
      <c r="D20" s="33">
        <v>39091</v>
      </c>
      <c r="E20" s="10">
        <v>88.27</v>
      </c>
      <c r="F20" s="11">
        <v>1.0009999999999999</v>
      </c>
      <c r="G20" s="12">
        <v>1.113</v>
      </c>
      <c r="H20" s="20">
        <v>1</v>
      </c>
      <c r="I20" s="20">
        <v>1</v>
      </c>
      <c r="J20" s="14">
        <v>1.105</v>
      </c>
      <c r="K20" s="15">
        <f t="shared" si="0"/>
        <v>108.67</v>
      </c>
      <c r="L20" s="17"/>
      <c r="M20" s="37"/>
      <c r="N20" s="31"/>
      <c r="O20" s="36"/>
      <c r="Q20" s="36"/>
    </row>
    <row r="21" spans="1:17" s="7" customFormat="1" ht="15" customHeight="1" x14ac:dyDescent="0.25">
      <c r="A21" s="4">
        <v>15</v>
      </c>
      <c r="B21" s="8" t="s">
        <v>43</v>
      </c>
      <c r="C21" s="9" t="s">
        <v>44</v>
      </c>
      <c r="D21" s="33">
        <v>52100</v>
      </c>
      <c r="E21" s="10">
        <v>88.27</v>
      </c>
      <c r="F21" s="11">
        <v>1.01</v>
      </c>
      <c r="G21" s="12">
        <v>1.0742</v>
      </c>
      <c r="H21" s="19">
        <v>1</v>
      </c>
      <c r="I21" s="19">
        <v>1</v>
      </c>
      <c r="J21" s="14">
        <v>1.105</v>
      </c>
      <c r="K21" s="15">
        <f t="shared" si="0"/>
        <v>105.82</v>
      </c>
      <c r="L21" s="17"/>
      <c r="M21" s="37"/>
      <c r="N21" s="31"/>
      <c r="O21" s="36"/>
      <c r="Q21" s="36"/>
    </row>
    <row r="22" spans="1:17" ht="15" customHeight="1" x14ac:dyDescent="0.25">
      <c r="A22" s="4">
        <v>16</v>
      </c>
      <c r="B22" s="8" t="s">
        <v>45</v>
      </c>
      <c r="C22" s="9" t="s">
        <v>46</v>
      </c>
      <c r="D22" s="33">
        <v>96190</v>
      </c>
      <c r="E22" s="10">
        <v>88.27</v>
      </c>
      <c r="F22" s="11">
        <v>1.038</v>
      </c>
      <c r="G22" s="12">
        <v>1.0302</v>
      </c>
      <c r="H22" s="19">
        <v>1</v>
      </c>
      <c r="I22" s="19">
        <v>1</v>
      </c>
      <c r="J22" s="14">
        <v>1.105</v>
      </c>
      <c r="K22" s="15">
        <f t="shared" si="0"/>
        <v>104.3</v>
      </c>
      <c r="L22" s="17"/>
      <c r="M22" s="37"/>
      <c r="N22" s="31"/>
      <c r="O22" s="36"/>
      <c r="P22" s="7"/>
      <c r="Q22" s="36"/>
    </row>
    <row r="23" spans="1:17" ht="15" customHeight="1" x14ac:dyDescent="0.25">
      <c r="A23" s="4">
        <v>17</v>
      </c>
      <c r="B23" s="8" t="s">
        <v>47</v>
      </c>
      <c r="C23" s="9" t="s">
        <v>48</v>
      </c>
      <c r="D23" s="33">
        <v>16696</v>
      </c>
      <c r="E23" s="10">
        <v>88.27</v>
      </c>
      <c r="F23" s="11">
        <v>0.98799999999999999</v>
      </c>
      <c r="G23" s="12">
        <v>1.113</v>
      </c>
      <c r="H23" s="19">
        <v>1</v>
      </c>
      <c r="I23" s="19">
        <v>1</v>
      </c>
      <c r="J23" s="14">
        <v>1.105</v>
      </c>
      <c r="K23" s="15">
        <f t="shared" si="0"/>
        <v>107.26</v>
      </c>
      <c r="L23" s="17"/>
      <c r="M23" s="37"/>
      <c r="N23" s="31"/>
      <c r="O23" s="36"/>
      <c r="P23" s="7"/>
      <c r="Q23" s="36"/>
    </row>
    <row r="24" spans="1:17" ht="15" customHeight="1" x14ac:dyDescent="0.25">
      <c r="A24" s="4">
        <v>18</v>
      </c>
      <c r="B24" s="8" t="s">
        <v>49</v>
      </c>
      <c r="C24" s="9" t="s">
        <v>50</v>
      </c>
      <c r="D24" s="33">
        <v>12598</v>
      </c>
      <c r="E24" s="10">
        <v>88.27</v>
      </c>
      <c r="F24" s="11">
        <v>1.0189999999999999</v>
      </c>
      <c r="G24" s="12">
        <v>1.113</v>
      </c>
      <c r="H24" s="19">
        <v>1</v>
      </c>
      <c r="I24" s="19">
        <v>1</v>
      </c>
      <c r="J24" s="14">
        <v>1.105</v>
      </c>
      <c r="K24" s="15">
        <f t="shared" si="0"/>
        <v>110.62</v>
      </c>
      <c r="L24" s="17"/>
      <c r="M24" s="37"/>
      <c r="N24" s="31"/>
      <c r="O24" s="36"/>
      <c r="P24" s="7"/>
      <c r="Q24" s="36"/>
    </row>
    <row r="25" spans="1:17" ht="15" customHeight="1" x14ac:dyDescent="0.25">
      <c r="A25" s="4">
        <v>19</v>
      </c>
      <c r="B25" s="8" t="s">
        <v>51</v>
      </c>
      <c r="C25" s="9" t="s">
        <v>52</v>
      </c>
      <c r="D25" s="33">
        <v>66463</v>
      </c>
      <c r="E25" s="10">
        <v>88.27</v>
      </c>
      <c r="F25" s="11">
        <v>1.032</v>
      </c>
      <c r="G25" s="12">
        <v>1.0652999999999999</v>
      </c>
      <c r="H25" s="19">
        <v>1</v>
      </c>
      <c r="I25" s="19">
        <v>1</v>
      </c>
      <c r="J25" s="14">
        <v>1.105</v>
      </c>
      <c r="K25" s="15">
        <f t="shared" si="0"/>
        <v>107.23</v>
      </c>
      <c r="L25" s="17"/>
      <c r="M25" s="37"/>
      <c r="N25" s="31"/>
      <c r="O25" s="36"/>
      <c r="P25" s="7"/>
      <c r="Q25" s="36"/>
    </row>
    <row r="26" spans="1:17" ht="15" customHeight="1" x14ac:dyDescent="0.25">
      <c r="A26" s="4">
        <v>20</v>
      </c>
      <c r="B26" s="8" t="s">
        <v>53</v>
      </c>
      <c r="C26" s="9" t="s">
        <v>54</v>
      </c>
      <c r="D26" s="33">
        <v>58425</v>
      </c>
      <c r="E26" s="10">
        <v>88.27</v>
      </c>
      <c r="F26" s="11">
        <v>1.028</v>
      </c>
      <c r="G26" s="12">
        <v>1</v>
      </c>
      <c r="H26" s="19">
        <v>1</v>
      </c>
      <c r="I26" s="19">
        <v>1</v>
      </c>
      <c r="J26" s="14">
        <v>1.105</v>
      </c>
      <c r="K26" s="15">
        <f t="shared" si="0"/>
        <v>100.27</v>
      </c>
      <c r="L26" s="17"/>
      <c r="M26" s="37"/>
      <c r="N26" s="31"/>
      <c r="O26" s="36"/>
      <c r="P26" s="7"/>
      <c r="Q26" s="36"/>
    </row>
    <row r="27" spans="1:17" ht="15" customHeight="1" x14ac:dyDescent="0.25">
      <c r="A27" s="4">
        <v>21</v>
      </c>
      <c r="B27" s="8" t="s">
        <v>55</v>
      </c>
      <c r="C27" s="9" t="s">
        <v>56</v>
      </c>
      <c r="D27" s="33">
        <v>13314</v>
      </c>
      <c r="E27" s="10">
        <v>88.27</v>
      </c>
      <c r="F27" s="11">
        <v>1.014</v>
      </c>
      <c r="G27" s="12">
        <v>1.113</v>
      </c>
      <c r="H27" s="19">
        <v>1</v>
      </c>
      <c r="I27" s="19">
        <v>1</v>
      </c>
      <c r="J27" s="14">
        <v>2.0150000000000001</v>
      </c>
      <c r="K27" s="15">
        <f t="shared" si="0"/>
        <v>200.73</v>
      </c>
      <c r="L27" s="17"/>
      <c r="M27" s="37"/>
      <c r="N27" s="31"/>
      <c r="O27" s="36"/>
      <c r="P27" s="7"/>
      <c r="Q27" s="36"/>
    </row>
    <row r="28" spans="1:17" ht="15" customHeight="1" x14ac:dyDescent="0.25">
      <c r="A28" s="4">
        <v>22</v>
      </c>
      <c r="B28" s="8" t="s">
        <v>57</v>
      </c>
      <c r="C28" s="9" t="s">
        <v>58</v>
      </c>
      <c r="D28" s="33">
        <v>248518</v>
      </c>
      <c r="E28" s="10">
        <v>88.27</v>
      </c>
      <c r="F28" s="11">
        <v>1.0289999999999999</v>
      </c>
      <c r="G28" s="12">
        <v>1.0111000000000001</v>
      </c>
      <c r="H28" s="20">
        <v>1</v>
      </c>
      <c r="I28" s="20">
        <v>1</v>
      </c>
      <c r="J28" s="14">
        <v>1.105</v>
      </c>
      <c r="K28" s="15">
        <f t="shared" si="0"/>
        <v>101.48</v>
      </c>
      <c r="L28" s="17"/>
      <c r="M28" s="37"/>
      <c r="N28" s="31"/>
      <c r="O28" s="36"/>
      <c r="P28" s="7"/>
      <c r="Q28" s="36"/>
    </row>
    <row r="29" spans="1:17" ht="15" customHeight="1" x14ac:dyDescent="0.25">
      <c r="A29" s="4">
        <v>23</v>
      </c>
      <c r="B29" s="8" t="s">
        <v>59</v>
      </c>
      <c r="C29" s="9" t="s">
        <v>60</v>
      </c>
      <c r="D29" s="33">
        <v>44917</v>
      </c>
      <c r="E29" s="10">
        <v>88.27</v>
      </c>
      <c r="F29" s="11">
        <v>1.0229999999999999</v>
      </c>
      <c r="G29" s="12">
        <v>1</v>
      </c>
      <c r="H29" s="13">
        <v>1</v>
      </c>
      <c r="I29" s="13">
        <v>1</v>
      </c>
      <c r="J29" s="14">
        <v>1.105</v>
      </c>
      <c r="K29" s="15">
        <f t="shared" si="0"/>
        <v>99.78</v>
      </c>
      <c r="L29" s="17"/>
      <c r="M29" s="37"/>
      <c r="N29" s="31"/>
      <c r="O29" s="36"/>
      <c r="P29" s="7"/>
      <c r="Q29" s="36"/>
    </row>
    <row r="30" spans="1:17" ht="15" customHeight="1" x14ac:dyDescent="0.25">
      <c r="A30" s="4">
        <v>24</v>
      </c>
      <c r="B30" s="8" t="s">
        <v>61</v>
      </c>
      <c r="C30" s="9" t="s">
        <v>62</v>
      </c>
      <c r="D30" s="33">
        <v>78391</v>
      </c>
      <c r="E30" s="10">
        <v>88.27</v>
      </c>
      <c r="F30" s="11">
        <v>1.0469999999999999</v>
      </c>
      <c r="G30" s="12">
        <v>1.0310999999999999</v>
      </c>
      <c r="H30" s="13">
        <v>1</v>
      </c>
      <c r="I30" s="13">
        <v>1</v>
      </c>
      <c r="J30" s="14">
        <v>1.105</v>
      </c>
      <c r="K30" s="15">
        <f t="shared" si="0"/>
        <v>105.3</v>
      </c>
      <c r="L30" s="17"/>
      <c r="M30" s="37"/>
      <c r="N30" s="31"/>
      <c r="O30" s="36"/>
      <c r="P30" s="7"/>
      <c r="Q30" s="36"/>
    </row>
    <row r="31" spans="1:17" ht="15" customHeight="1" x14ac:dyDescent="0.25">
      <c r="A31" s="4">
        <v>25</v>
      </c>
      <c r="B31" s="8" t="s">
        <v>63</v>
      </c>
      <c r="C31" s="9" t="s">
        <v>64</v>
      </c>
      <c r="D31" s="33">
        <v>120111</v>
      </c>
      <c r="E31" s="10">
        <v>88.27</v>
      </c>
      <c r="F31" s="11">
        <v>1.0329999999999999</v>
      </c>
      <c r="G31" s="12">
        <v>1</v>
      </c>
      <c r="H31" s="19">
        <v>1</v>
      </c>
      <c r="I31" s="19">
        <v>1</v>
      </c>
      <c r="J31" s="14">
        <v>1.105</v>
      </c>
      <c r="K31" s="15">
        <f t="shared" si="0"/>
        <v>100.76</v>
      </c>
      <c r="L31" s="17"/>
      <c r="M31" s="37"/>
      <c r="N31" s="31"/>
      <c r="O31" s="36"/>
      <c r="P31" s="7"/>
      <c r="Q31" s="36"/>
    </row>
    <row r="32" spans="1:17" ht="15" customHeight="1" x14ac:dyDescent="0.25">
      <c r="A32" s="4">
        <v>26</v>
      </c>
      <c r="B32" s="8" t="s">
        <v>65</v>
      </c>
      <c r="C32" s="9" t="s">
        <v>66</v>
      </c>
      <c r="D32" s="33">
        <v>22907</v>
      </c>
      <c r="E32" s="10">
        <v>88.27</v>
      </c>
      <c r="F32" s="11">
        <v>1.022</v>
      </c>
      <c r="G32" s="12">
        <v>1.113</v>
      </c>
      <c r="H32" s="13">
        <v>1</v>
      </c>
      <c r="I32" s="13">
        <v>1</v>
      </c>
      <c r="J32" s="14">
        <v>1.105</v>
      </c>
      <c r="K32" s="15">
        <f t="shared" si="0"/>
        <v>110.95</v>
      </c>
      <c r="L32" s="17"/>
      <c r="M32" s="37"/>
      <c r="N32" s="31"/>
      <c r="O32" s="36"/>
      <c r="P32" s="7"/>
      <c r="Q32" s="36"/>
    </row>
    <row r="33" spans="1:17" ht="15" customHeight="1" x14ac:dyDescent="0.25">
      <c r="A33" s="4">
        <v>27</v>
      </c>
      <c r="B33" s="8" t="s">
        <v>67</v>
      </c>
      <c r="C33" s="9" t="s">
        <v>68</v>
      </c>
      <c r="D33" s="33">
        <v>80731</v>
      </c>
      <c r="E33" s="10">
        <v>88.27</v>
      </c>
      <c r="F33" s="11">
        <v>1.038</v>
      </c>
      <c r="G33" s="12">
        <v>1.0207999999999999</v>
      </c>
      <c r="H33" s="20">
        <v>1</v>
      </c>
      <c r="I33" s="20">
        <v>1</v>
      </c>
      <c r="J33" s="14">
        <v>1.105</v>
      </c>
      <c r="K33" s="15">
        <f t="shared" si="0"/>
        <v>103.35</v>
      </c>
      <c r="L33" s="17"/>
      <c r="M33" s="37"/>
      <c r="N33" s="31"/>
      <c r="O33" s="36"/>
      <c r="P33" s="7"/>
      <c r="Q33" s="36"/>
    </row>
    <row r="34" spans="1:17" ht="15" customHeight="1" x14ac:dyDescent="0.25">
      <c r="A34" s="4">
        <v>28</v>
      </c>
      <c r="B34" s="8" t="s">
        <v>69</v>
      </c>
      <c r="C34" s="9" t="s">
        <v>70</v>
      </c>
      <c r="D34" s="33">
        <v>30098</v>
      </c>
      <c r="E34" s="10">
        <v>88.27</v>
      </c>
      <c r="F34" s="11">
        <v>1.0249999999999999</v>
      </c>
      <c r="G34" s="12">
        <v>1.113</v>
      </c>
      <c r="H34" s="21">
        <v>1</v>
      </c>
      <c r="I34" s="21">
        <v>1</v>
      </c>
      <c r="J34" s="14">
        <v>1.105</v>
      </c>
      <c r="K34" s="15">
        <f t="shared" si="0"/>
        <v>111.27</v>
      </c>
      <c r="L34" s="17"/>
      <c r="M34" s="37"/>
      <c r="N34" s="31"/>
      <c r="O34" s="36"/>
      <c r="P34" s="7"/>
      <c r="Q34" s="36"/>
    </row>
    <row r="35" spans="1:17" ht="15" customHeight="1" x14ac:dyDescent="0.25">
      <c r="A35" s="4">
        <v>29</v>
      </c>
      <c r="B35" s="8" t="s">
        <v>71</v>
      </c>
      <c r="C35" s="9" t="s">
        <v>72</v>
      </c>
      <c r="D35" s="33">
        <v>78234</v>
      </c>
      <c r="E35" s="10">
        <v>88.27</v>
      </c>
      <c r="F35" s="11">
        <v>1.0309999999999999</v>
      </c>
      <c r="G35" s="12">
        <v>1.0183</v>
      </c>
      <c r="H35" s="21">
        <v>1</v>
      </c>
      <c r="I35" s="21">
        <v>1</v>
      </c>
      <c r="J35" s="14">
        <v>1.105</v>
      </c>
      <c r="K35" s="15">
        <f t="shared" si="0"/>
        <v>102.4</v>
      </c>
      <c r="L35" s="17"/>
      <c r="M35" s="37"/>
      <c r="N35" s="31"/>
      <c r="O35" s="36"/>
      <c r="P35" s="7"/>
      <c r="Q35" s="36"/>
    </row>
    <row r="36" spans="1:17" ht="15" customHeight="1" x14ac:dyDescent="0.25">
      <c r="A36" s="4">
        <v>30</v>
      </c>
      <c r="B36" s="8" t="s">
        <v>73</v>
      </c>
      <c r="C36" s="22" t="s">
        <v>74</v>
      </c>
      <c r="D36" s="34">
        <v>27053</v>
      </c>
      <c r="E36" s="10">
        <v>88.27</v>
      </c>
      <c r="F36" s="11">
        <v>1.0229999999999999</v>
      </c>
      <c r="G36" s="12">
        <v>1.113</v>
      </c>
      <c r="H36" s="21">
        <v>1</v>
      </c>
      <c r="I36" s="21">
        <v>1</v>
      </c>
      <c r="J36" s="14">
        <v>1.105</v>
      </c>
      <c r="K36" s="15">
        <f t="shared" si="0"/>
        <v>111.06</v>
      </c>
      <c r="L36" s="17"/>
      <c r="M36" s="37"/>
      <c r="N36" s="31"/>
      <c r="O36" s="36"/>
      <c r="P36" s="7"/>
      <c r="Q36" s="36"/>
    </row>
    <row r="37" spans="1:17" ht="15" customHeight="1" x14ac:dyDescent="0.25">
      <c r="A37" s="4">
        <v>31</v>
      </c>
      <c r="B37" s="8" t="s">
        <v>75</v>
      </c>
      <c r="C37" s="9" t="s">
        <v>76</v>
      </c>
      <c r="D37" s="33">
        <v>17013</v>
      </c>
      <c r="E37" s="10">
        <v>88.27</v>
      </c>
      <c r="F37" s="11">
        <v>1.056</v>
      </c>
      <c r="G37" s="12">
        <v>1.113</v>
      </c>
      <c r="H37" s="21">
        <v>1</v>
      </c>
      <c r="I37" s="21">
        <v>1</v>
      </c>
      <c r="J37" s="14">
        <v>1.105</v>
      </c>
      <c r="K37" s="15">
        <f t="shared" si="0"/>
        <v>114.64</v>
      </c>
      <c r="L37" s="17"/>
      <c r="M37" s="37"/>
      <c r="N37" s="31"/>
      <c r="O37" s="36"/>
      <c r="P37" s="7"/>
      <c r="Q37" s="36"/>
    </row>
    <row r="38" spans="1:17" ht="15" customHeight="1" x14ac:dyDescent="0.25">
      <c r="A38" s="4">
        <v>32</v>
      </c>
      <c r="B38" s="8" t="s">
        <v>77</v>
      </c>
      <c r="C38" s="9" t="s">
        <v>78</v>
      </c>
      <c r="D38" s="33">
        <v>29441</v>
      </c>
      <c r="E38" s="10">
        <v>88.27</v>
      </c>
      <c r="F38" s="11">
        <v>1.048</v>
      </c>
      <c r="G38" s="12">
        <v>1.113</v>
      </c>
      <c r="H38" s="21">
        <v>1</v>
      </c>
      <c r="I38" s="21">
        <v>1</v>
      </c>
      <c r="J38" s="14">
        <v>1.105</v>
      </c>
      <c r="K38" s="15">
        <f t="shared" si="0"/>
        <v>113.77</v>
      </c>
      <c r="L38" s="17"/>
      <c r="M38" s="37"/>
      <c r="N38" s="31"/>
      <c r="O38" s="36"/>
      <c r="P38" s="7"/>
      <c r="Q38" s="36"/>
    </row>
    <row r="39" spans="1:17" ht="15" customHeight="1" x14ac:dyDescent="0.25">
      <c r="A39" s="4">
        <v>33</v>
      </c>
      <c r="B39" s="8" t="s">
        <v>79</v>
      </c>
      <c r="C39" s="9" t="s">
        <v>80</v>
      </c>
      <c r="D39" s="33">
        <v>13443</v>
      </c>
      <c r="E39" s="10">
        <v>88.27</v>
      </c>
      <c r="F39" s="11">
        <v>1.06</v>
      </c>
      <c r="G39" s="12">
        <v>1.113</v>
      </c>
      <c r="H39" s="21">
        <v>1</v>
      </c>
      <c r="I39" s="21">
        <v>1</v>
      </c>
      <c r="J39" s="14">
        <v>1.105</v>
      </c>
      <c r="K39" s="15">
        <f t="shared" si="0"/>
        <v>115.07</v>
      </c>
      <c r="L39" s="17"/>
      <c r="M39" s="37"/>
      <c r="N39" s="31"/>
      <c r="O39" s="36"/>
      <c r="P39" s="7"/>
      <c r="Q39" s="36"/>
    </row>
    <row r="40" spans="1:17" ht="15" customHeight="1" x14ac:dyDescent="0.25">
      <c r="A40" s="4">
        <v>34</v>
      </c>
      <c r="B40" s="8" t="s">
        <v>81</v>
      </c>
      <c r="C40" s="9" t="s">
        <v>82</v>
      </c>
      <c r="D40" s="33">
        <v>16379</v>
      </c>
      <c r="E40" s="10">
        <v>88.27</v>
      </c>
      <c r="F40" s="11">
        <v>1.083</v>
      </c>
      <c r="G40" s="12">
        <v>1</v>
      </c>
      <c r="H40" s="21">
        <v>1</v>
      </c>
      <c r="I40" s="21">
        <v>1</v>
      </c>
      <c r="J40" s="14">
        <v>1.105</v>
      </c>
      <c r="K40" s="15">
        <f t="shared" si="0"/>
        <v>105.63</v>
      </c>
      <c r="L40" s="17"/>
      <c r="M40" s="37"/>
      <c r="N40" s="31"/>
      <c r="O40" s="36"/>
      <c r="P40" s="7"/>
      <c r="Q40" s="36"/>
    </row>
    <row r="41" spans="1:17" ht="15" customHeight="1" x14ac:dyDescent="0.25">
      <c r="A41" s="4">
        <v>35</v>
      </c>
      <c r="B41" s="8" t="s">
        <v>83</v>
      </c>
      <c r="C41" s="9" t="s">
        <v>84</v>
      </c>
      <c r="D41" s="33">
        <v>104954</v>
      </c>
      <c r="E41" s="10">
        <v>88.27</v>
      </c>
      <c r="F41" s="11">
        <v>1.0409999999999999</v>
      </c>
      <c r="G41" s="12">
        <v>1</v>
      </c>
      <c r="H41" s="21">
        <v>1</v>
      </c>
      <c r="I41" s="21">
        <v>1</v>
      </c>
      <c r="J41" s="14">
        <v>1.105</v>
      </c>
      <c r="K41" s="15">
        <f t="shared" si="0"/>
        <v>101.54</v>
      </c>
      <c r="L41" s="17"/>
      <c r="M41" s="37"/>
      <c r="N41" s="31"/>
      <c r="O41" s="36"/>
      <c r="P41" s="7"/>
      <c r="Q41" s="36"/>
    </row>
    <row r="42" spans="1:17" ht="15" customHeight="1" x14ac:dyDescent="0.25">
      <c r="A42" s="4">
        <v>36</v>
      </c>
      <c r="B42" s="8" t="s">
        <v>85</v>
      </c>
      <c r="C42" s="9" t="s">
        <v>86</v>
      </c>
      <c r="D42" s="33">
        <v>24447</v>
      </c>
      <c r="E42" s="10">
        <v>88.27</v>
      </c>
      <c r="F42" s="11">
        <v>1.044</v>
      </c>
      <c r="G42" s="12">
        <v>1.0443</v>
      </c>
      <c r="H42" s="21">
        <v>1</v>
      </c>
      <c r="I42" s="21">
        <v>1</v>
      </c>
      <c r="J42" s="14">
        <v>1.105</v>
      </c>
      <c r="K42" s="15">
        <f t="shared" si="0"/>
        <v>106.34</v>
      </c>
      <c r="L42" s="17"/>
      <c r="M42" s="37"/>
      <c r="N42" s="31"/>
      <c r="O42" s="36"/>
      <c r="P42" s="7"/>
      <c r="Q42" s="36"/>
    </row>
    <row r="43" spans="1:17" ht="15" customHeight="1" x14ac:dyDescent="0.25">
      <c r="A43" s="4">
        <v>37</v>
      </c>
      <c r="B43" s="8" t="s">
        <v>87</v>
      </c>
      <c r="C43" s="9" t="s">
        <v>88</v>
      </c>
      <c r="D43" s="33">
        <v>82524</v>
      </c>
      <c r="E43" s="10">
        <v>88.27</v>
      </c>
      <c r="F43" s="11">
        <v>1.0429999999999999</v>
      </c>
      <c r="G43" s="12">
        <v>1.0302</v>
      </c>
      <c r="H43" s="21">
        <v>1</v>
      </c>
      <c r="I43" s="21">
        <v>1</v>
      </c>
      <c r="J43" s="14">
        <v>1.105</v>
      </c>
      <c r="K43" s="15">
        <f t="shared" si="0"/>
        <v>104.8</v>
      </c>
      <c r="L43" s="17"/>
      <c r="M43" s="37"/>
      <c r="N43" s="31"/>
      <c r="O43" s="36"/>
      <c r="P43" s="7"/>
      <c r="Q43" s="36"/>
    </row>
    <row r="44" spans="1:17" ht="15" customHeight="1" x14ac:dyDescent="0.25">
      <c r="A44" s="4">
        <v>38</v>
      </c>
      <c r="B44" s="8" t="s">
        <v>89</v>
      </c>
      <c r="C44" s="9" t="s">
        <v>90</v>
      </c>
      <c r="D44" s="33">
        <v>18239</v>
      </c>
      <c r="E44" s="10">
        <v>88.27</v>
      </c>
      <c r="F44" s="11">
        <v>1.05</v>
      </c>
      <c r="G44" s="12">
        <v>1.113</v>
      </c>
      <c r="H44" s="21">
        <v>1</v>
      </c>
      <c r="I44" s="21">
        <v>1</v>
      </c>
      <c r="J44" s="14">
        <v>1.105</v>
      </c>
      <c r="K44" s="15">
        <f t="shared" si="0"/>
        <v>113.99</v>
      </c>
      <c r="L44" s="17"/>
      <c r="M44" s="37"/>
      <c r="N44" s="31"/>
      <c r="O44" s="36"/>
      <c r="P44" s="7"/>
      <c r="Q44" s="36"/>
    </row>
    <row r="45" spans="1:17" ht="15" customHeight="1" x14ac:dyDescent="0.25">
      <c r="A45" s="4">
        <v>39</v>
      </c>
      <c r="B45" s="8" t="s">
        <v>91</v>
      </c>
      <c r="C45" s="9" t="s">
        <v>92</v>
      </c>
      <c r="D45" s="33">
        <v>29282</v>
      </c>
      <c r="E45" s="10">
        <v>88.27</v>
      </c>
      <c r="F45" s="11">
        <v>1.0449999999999999</v>
      </c>
      <c r="G45" s="12">
        <v>1.0538000000000001</v>
      </c>
      <c r="H45" s="21">
        <v>1</v>
      </c>
      <c r="I45" s="21">
        <v>1</v>
      </c>
      <c r="J45" s="14">
        <v>1.105</v>
      </c>
      <c r="K45" s="15">
        <f t="shared" si="0"/>
        <v>107.41</v>
      </c>
      <c r="L45" s="17"/>
      <c r="M45" s="37"/>
      <c r="N45" s="31"/>
      <c r="O45" s="36"/>
      <c r="P45" s="7"/>
      <c r="Q45" s="36"/>
    </row>
    <row r="46" spans="1:17" ht="15" customHeight="1" x14ac:dyDescent="0.25">
      <c r="A46" s="4">
        <v>40</v>
      </c>
      <c r="B46" s="8" t="s">
        <v>93</v>
      </c>
      <c r="C46" s="9" t="s">
        <v>94</v>
      </c>
      <c r="D46" s="33">
        <v>34803</v>
      </c>
      <c r="E46" s="10">
        <v>88.27</v>
      </c>
      <c r="F46" s="11">
        <v>1.04</v>
      </c>
      <c r="G46" s="12">
        <v>1.0475000000000001</v>
      </c>
      <c r="H46" s="21">
        <v>1</v>
      </c>
      <c r="I46" s="21">
        <v>1</v>
      </c>
      <c r="J46" s="14">
        <v>1.105</v>
      </c>
      <c r="K46" s="15">
        <f t="shared" si="0"/>
        <v>106.26</v>
      </c>
      <c r="L46" s="17"/>
      <c r="M46" s="37"/>
      <c r="N46" s="31"/>
      <c r="O46" s="36"/>
      <c r="P46" s="7"/>
      <c r="Q46" s="36"/>
    </row>
    <row r="47" spans="1:17" ht="15" customHeight="1" x14ac:dyDescent="0.25">
      <c r="A47" s="4">
        <v>41</v>
      </c>
      <c r="B47" s="8" t="s">
        <v>95</v>
      </c>
      <c r="C47" s="9" t="s">
        <v>96</v>
      </c>
      <c r="D47" s="33">
        <v>11493</v>
      </c>
      <c r="E47" s="10">
        <v>88.27</v>
      </c>
      <c r="F47" s="11">
        <v>1.06</v>
      </c>
      <c r="G47" s="12">
        <v>1.113</v>
      </c>
      <c r="H47" s="21">
        <v>1</v>
      </c>
      <c r="I47" s="21">
        <v>1</v>
      </c>
      <c r="J47" s="14">
        <v>1.105</v>
      </c>
      <c r="K47" s="15">
        <f t="shared" si="0"/>
        <v>115.07</v>
      </c>
      <c r="L47" s="17"/>
      <c r="M47" s="37"/>
      <c r="N47" s="31"/>
      <c r="O47" s="36"/>
      <c r="P47" s="7"/>
      <c r="Q47" s="36"/>
    </row>
    <row r="48" spans="1:17" ht="15" customHeight="1" x14ac:dyDescent="0.25">
      <c r="A48" s="4">
        <v>42</v>
      </c>
      <c r="B48" s="8" t="s">
        <v>97</v>
      </c>
      <c r="C48" s="9" t="s">
        <v>98</v>
      </c>
      <c r="D48" s="33">
        <v>23226</v>
      </c>
      <c r="E48" s="10">
        <v>88.27</v>
      </c>
      <c r="F48" s="11">
        <v>1.0509999999999999</v>
      </c>
      <c r="G48" s="12">
        <v>1.113</v>
      </c>
      <c r="H48" s="21">
        <v>1</v>
      </c>
      <c r="I48" s="21">
        <v>1</v>
      </c>
      <c r="J48" s="14">
        <v>1.105</v>
      </c>
      <c r="K48" s="15">
        <f t="shared" si="0"/>
        <v>114.1</v>
      </c>
      <c r="L48" s="17"/>
      <c r="M48" s="37"/>
      <c r="N48" s="31"/>
      <c r="O48" s="36"/>
      <c r="P48" s="7"/>
      <c r="Q48" s="36"/>
    </row>
    <row r="49" spans="1:17" ht="15" customHeight="1" x14ac:dyDescent="0.25">
      <c r="A49" s="4">
        <v>43</v>
      </c>
      <c r="B49" s="8" t="s">
        <v>99</v>
      </c>
      <c r="C49" s="9" t="s">
        <v>100</v>
      </c>
      <c r="D49" s="33">
        <v>35905</v>
      </c>
      <c r="E49" s="10">
        <v>88.27</v>
      </c>
      <c r="F49" s="11">
        <v>1.0369999999999999</v>
      </c>
      <c r="G49" s="12">
        <v>1.0538000000000001</v>
      </c>
      <c r="H49" s="21">
        <v>1</v>
      </c>
      <c r="I49" s="21">
        <v>1</v>
      </c>
      <c r="J49" s="14">
        <v>1.105</v>
      </c>
      <c r="K49" s="15">
        <f t="shared" si="0"/>
        <v>106.59</v>
      </c>
      <c r="L49" s="17"/>
      <c r="M49" s="37"/>
      <c r="N49" s="31"/>
      <c r="O49" s="36"/>
      <c r="P49" s="7"/>
      <c r="Q49" s="36"/>
    </row>
    <row r="50" spans="1:17" ht="18.75" customHeight="1" x14ac:dyDescent="0.25">
      <c r="A50" s="4">
        <v>44</v>
      </c>
      <c r="B50" s="8" t="s">
        <v>101</v>
      </c>
      <c r="C50" s="9" t="s">
        <v>102</v>
      </c>
      <c r="D50" s="33">
        <v>124229</v>
      </c>
      <c r="E50" s="10">
        <v>88.27</v>
      </c>
      <c r="F50" s="11">
        <v>1.0369999999999999</v>
      </c>
      <c r="G50" s="12">
        <v>1.0395000000000001</v>
      </c>
      <c r="H50" s="21">
        <v>1</v>
      </c>
      <c r="I50" s="21">
        <v>1</v>
      </c>
      <c r="J50" s="14">
        <v>1.105</v>
      </c>
      <c r="K50" s="15">
        <f t="shared" si="0"/>
        <v>105.14</v>
      </c>
      <c r="L50" s="17"/>
      <c r="M50" s="37"/>
      <c r="N50" s="31"/>
      <c r="O50" s="36"/>
      <c r="P50" s="7"/>
      <c r="Q50" s="36"/>
    </row>
    <row r="51" spans="1:17" ht="15" customHeight="1" x14ac:dyDescent="0.25">
      <c r="A51" s="4">
        <v>45</v>
      </c>
      <c r="B51" s="8" t="s">
        <v>103</v>
      </c>
      <c r="C51" s="9" t="s">
        <v>104</v>
      </c>
      <c r="D51" s="33">
        <v>19159</v>
      </c>
      <c r="E51" s="10">
        <v>88.27</v>
      </c>
      <c r="F51" s="11">
        <v>1.0329999999999999</v>
      </c>
      <c r="G51" s="12">
        <v>1.113</v>
      </c>
      <c r="H51" s="21">
        <v>1</v>
      </c>
      <c r="I51" s="21">
        <v>1</v>
      </c>
      <c r="J51" s="14">
        <v>1.105</v>
      </c>
      <c r="K51" s="15">
        <f t="shared" si="0"/>
        <v>112.14</v>
      </c>
      <c r="L51" s="17"/>
      <c r="M51" s="37"/>
      <c r="N51" s="31"/>
      <c r="O51" s="36"/>
      <c r="P51" s="7"/>
      <c r="Q51" s="36"/>
    </row>
    <row r="52" spans="1:17" ht="15" customHeight="1" x14ac:dyDescent="0.25">
      <c r="A52" s="4">
        <v>46</v>
      </c>
      <c r="B52" s="8" t="s">
        <v>105</v>
      </c>
      <c r="C52" s="9" t="s">
        <v>106</v>
      </c>
      <c r="D52" s="33">
        <v>40668</v>
      </c>
      <c r="E52" s="10">
        <v>88.27</v>
      </c>
      <c r="F52" s="11">
        <v>1.026</v>
      </c>
      <c r="G52" s="12">
        <v>1</v>
      </c>
      <c r="H52" s="21">
        <v>1</v>
      </c>
      <c r="I52" s="21">
        <v>1</v>
      </c>
      <c r="J52" s="14">
        <v>1.105</v>
      </c>
      <c r="K52" s="15">
        <f t="shared" si="0"/>
        <v>100.07</v>
      </c>
      <c r="L52" s="17"/>
      <c r="M52" s="37"/>
      <c r="N52" s="31"/>
      <c r="O52" s="36"/>
      <c r="P52" s="7"/>
      <c r="Q52" s="36"/>
    </row>
    <row r="53" spans="1:17" ht="15" customHeight="1" x14ac:dyDescent="0.25">
      <c r="A53" s="4">
        <v>47</v>
      </c>
      <c r="B53" s="8" t="s">
        <v>107</v>
      </c>
      <c r="C53" s="9" t="s">
        <v>108</v>
      </c>
      <c r="D53" s="33">
        <v>31974</v>
      </c>
      <c r="E53" s="10">
        <v>88.27</v>
      </c>
      <c r="F53" s="11">
        <v>1.018</v>
      </c>
      <c r="G53" s="12">
        <v>1</v>
      </c>
      <c r="H53" s="21">
        <v>1</v>
      </c>
      <c r="I53" s="21">
        <v>1</v>
      </c>
      <c r="J53" s="14">
        <v>1.105</v>
      </c>
      <c r="K53" s="15">
        <f t="shared" si="0"/>
        <v>99.29</v>
      </c>
      <c r="L53" s="17"/>
      <c r="M53" s="37"/>
      <c r="N53" s="31"/>
      <c r="O53" s="36"/>
      <c r="P53" s="7"/>
      <c r="Q53" s="36"/>
    </row>
    <row r="54" spans="1:17" ht="15" customHeight="1" x14ac:dyDescent="0.25">
      <c r="A54" s="4">
        <v>48</v>
      </c>
      <c r="B54" s="8" t="s">
        <v>109</v>
      </c>
      <c r="C54" s="9" t="s">
        <v>110</v>
      </c>
      <c r="D54" s="33">
        <v>45269</v>
      </c>
      <c r="E54" s="10">
        <v>88.27</v>
      </c>
      <c r="F54" s="11">
        <v>1.0229999999999999</v>
      </c>
      <c r="G54" s="12">
        <v>1</v>
      </c>
      <c r="H54" s="21">
        <v>1</v>
      </c>
      <c r="I54" s="21">
        <v>1</v>
      </c>
      <c r="J54" s="14">
        <v>1.105</v>
      </c>
      <c r="K54" s="15">
        <f t="shared" si="0"/>
        <v>99.78</v>
      </c>
      <c r="L54" s="17"/>
      <c r="M54" s="37"/>
      <c r="N54" s="31"/>
      <c r="O54" s="36"/>
      <c r="P54" s="7"/>
      <c r="Q54" s="36"/>
    </row>
    <row r="55" spans="1:17" ht="15" customHeight="1" x14ac:dyDescent="0.25">
      <c r="A55" s="4">
        <v>49</v>
      </c>
      <c r="B55" s="8" t="s">
        <v>111</v>
      </c>
      <c r="C55" s="9" t="s">
        <v>112</v>
      </c>
      <c r="D55" s="33">
        <v>58115</v>
      </c>
      <c r="E55" s="10">
        <v>88.27</v>
      </c>
      <c r="F55" s="11">
        <v>1.0229999999999999</v>
      </c>
      <c r="G55" s="12">
        <v>1</v>
      </c>
      <c r="H55" s="21">
        <v>1</v>
      </c>
      <c r="I55" s="21">
        <v>1</v>
      </c>
      <c r="J55" s="14">
        <v>1.105</v>
      </c>
      <c r="K55" s="15">
        <f t="shared" si="0"/>
        <v>99.78</v>
      </c>
      <c r="L55" s="17"/>
      <c r="M55" s="37"/>
      <c r="N55" s="31"/>
      <c r="O55" s="36"/>
      <c r="P55" s="7"/>
      <c r="Q55" s="36"/>
    </row>
    <row r="56" spans="1:17" ht="15" customHeight="1" x14ac:dyDescent="0.25">
      <c r="A56" s="4">
        <v>50</v>
      </c>
      <c r="B56" s="8" t="s">
        <v>113</v>
      </c>
      <c r="C56" s="9" t="s">
        <v>114</v>
      </c>
      <c r="D56" s="33">
        <v>35245</v>
      </c>
      <c r="E56" s="10">
        <v>88.27</v>
      </c>
      <c r="F56" s="11">
        <v>1.018</v>
      </c>
      <c r="G56" s="12">
        <v>1</v>
      </c>
      <c r="H56" s="21">
        <v>1</v>
      </c>
      <c r="I56" s="21">
        <v>1</v>
      </c>
      <c r="J56" s="14">
        <v>1.105</v>
      </c>
      <c r="K56" s="15">
        <f t="shared" si="0"/>
        <v>99.29</v>
      </c>
      <c r="L56" s="17"/>
      <c r="M56" s="37"/>
      <c r="N56" s="31"/>
      <c r="O56" s="36"/>
      <c r="P56" s="7"/>
      <c r="Q56" s="36"/>
    </row>
    <row r="57" spans="1:17" x14ac:dyDescent="0.25">
      <c r="A57" s="4">
        <v>51</v>
      </c>
      <c r="B57" s="8" t="s">
        <v>115</v>
      </c>
      <c r="C57" s="9" t="s">
        <v>116</v>
      </c>
      <c r="D57" s="33">
        <v>80378</v>
      </c>
      <c r="E57" s="10">
        <v>88.27</v>
      </c>
      <c r="F57" s="11">
        <v>1.04</v>
      </c>
      <c r="G57" s="12">
        <v>1</v>
      </c>
      <c r="H57" s="23">
        <v>1</v>
      </c>
      <c r="I57" s="23">
        <v>1</v>
      </c>
      <c r="J57" s="14">
        <v>1.105</v>
      </c>
      <c r="K57" s="15">
        <f t="shared" si="0"/>
        <v>101.44</v>
      </c>
      <c r="L57" s="17"/>
      <c r="M57" s="37"/>
      <c r="N57" s="31"/>
      <c r="O57" s="36"/>
      <c r="P57" s="7"/>
      <c r="Q57" s="36"/>
    </row>
    <row r="58" spans="1:17" x14ac:dyDescent="0.25">
      <c r="A58" s="4">
        <v>52</v>
      </c>
      <c r="B58" s="8" t="s">
        <v>117</v>
      </c>
      <c r="C58" s="9" t="s">
        <v>118</v>
      </c>
      <c r="D58" s="33">
        <v>49197</v>
      </c>
      <c r="E58" s="10">
        <v>88.27</v>
      </c>
      <c r="F58" s="11">
        <v>1.048</v>
      </c>
      <c r="G58" s="12">
        <v>1</v>
      </c>
      <c r="H58" s="23">
        <v>1</v>
      </c>
      <c r="I58" s="23">
        <v>1</v>
      </c>
      <c r="J58" s="14">
        <v>1.105</v>
      </c>
      <c r="K58" s="15">
        <f t="shared" si="0"/>
        <v>102.22</v>
      </c>
      <c r="L58" s="17"/>
      <c r="M58" s="37"/>
      <c r="N58" s="31"/>
      <c r="O58" s="36"/>
      <c r="P58" s="7"/>
      <c r="Q58" s="36"/>
    </row>
    <row r="59" spans="1:17" x14ac:dyDescent="0.25">
      <c r="A59" s="4">
        <v>53</v>
      </c>
      <c r="B59" s="8" t="s">
        <v>119</v>
      </c>
      <c r="C59" s="9" t="s">
        <v>120</v>
      </c>
      <c r="D59" s="33">
        <v>108684</v>
      </c>
      <c r="E59" s="10">
        <v>88.27</v>
      </c>
      <c r="F59" s="11">
        <v>1.0449999999999999</v>
      </c>
      <c r="G59" s="12">
        <v>1</v>
      </c>
      <c r="H59" s="23">
        <v>1</v>
      </c>
      <c r="I59" s="23">
        <v>1</v>
      </c>
      <c r="J59" s="14">
        <v>1.105</v>
      </c>
      <c r="K59" s="15">
        <f t="shared" si="0"/>
        <v>101.93</v>
      </c>
      <c r="L59" s="17"/>
      <c r="M59" s="37"/>
      <c r="N59" s="31"/>
      <c r="O59" s="36"/>
      <c r="P59" s="7"/>
      <c r="Q59" s="36"/>
    </row>
    <row r="60" spans="1:17" x14ac:dyDescent="0.25">
      <c r="A60" s="4">
        <v>54</v>
      </c>
      <c r="B60" s="8" t="s">
        <v>121</v>
      </c>
      <c r="C60" s="9" t="s">
        <v>122</v>
      </c>
      <c r="D60" s="33">
        <v>85758</v>
      </c>
      <c r="E60" s="10">
        <v>88.27</v>
      </c>
      <c r="F60" s="11">
        <v>1.02</v>
      </c>
      <c r="G60" s="12">
        <v>1.0175000000000001</v>
      </c>
      <c r="H60" s="23">
        <v>1</v>
      </c>
      <c r="I60" s="23">
        <v>1</v>
      </c>
      <c r="J60" s="14">
        <v>1.105</v>
      </c>
      <c r="K60" s="15">
        <f t="shared" si="0"/>
        <v>101.23</v>
      </c>
      <c r="L60" s="17"/>
      <c r="M60" s="37"/>
      <c r="N60" s="31"/>
      <c r="O60" s="36"/>
      <c r="P60" s="7"/>
      <c r="Q60" s="36"/>
    </row>
    <row r="61" spans="1:17" x14ac:dyDescent="0.25">
      <c r="A61" s="4">
        <v>55</v>
      </c>
      <c r="B61" s="8" t="s">
        <v>123</v>
      </c>
      <c r="C61" s="9" t="s">
        <v>124</v>
      </c>
      <c r="D61" s="33">
        <v>152224</v>
      </c>
      <c r="E61" s="10">
        <v>88.27</v>
      </c>
      <c r="F61" s="11">
        <v>1.0189999999999999</v>
      </c>
      <c r="G61" s="12">
        <v>1</v>
      </c>
      <c r="H61" s="23">
        <v>1</v>
      </c>
      <c r="I61" s="23">
        <v>1</v>
      </c>
      <c r="J61" s="14">
        <v>1.105</v>
      </c>
      <c r="K61" s="15">
        <f t="shared" si="0"/>
        <v>99.39</v>
      </c>
      <c r="L61" s="17"/>
      <c r="M61" s="37"/>
      <c r="N61" s="31"/>
      <c r="O61" s="36"/>
      <c r="P61" s="7"/>
      <c r="Q61" s="36"/>
    </row>
    <row r="62" spans="1:17" x14ac:dyDescent="0.25">
      <c r="A62" s="4">
        <v>56</v>
      </c>
      <c r="B62" s="8" t="s">
        <v>125</v>
      </c>
      <c r="C62" s="9" t="s">
        <v>126</v>
      </c>
      <c r="D62" s="33">
        <v>85164</v>
      </c>
      <c r="E62" s="10">
        <v>88.27</v>
      </c>
      <c r="F62" s="11">
        <v>1.0249999999999999</v>
      </c>
      <c r="G62" s="12">
        <v>1</v>
      </c>
      <c r="H62" s="23">
        <v>1</v>
      </c>
      <c r="I62" s="23">
        <v>1</v>
      </c>
      <c r="J62" s="14">
        <v>1.105</v>
      </c>
      <c r="K62" s="15">
        <f t="shared" si="0"/>
        <v>99.98</v>
      </c>
      <c r="L62" s="17"/>
      <c r="M62" s="37"/>
      <c r="N62" s="31"/>
      <c r="O62" s="36"/>
      <c r="P62" s="7"/>
      <c r="Q62" s="36"/>
    </row>
    <row r="63" spans="1:17" x14ac:dyDescent="0.25">
      <c r="A63" s="4">
        <v>57</v>
      </c>
      <c r="B63" s="8" t="s">
        <v>127</v>
      </c>
      <c r="C63" s="9" t="s">
        <v>128</v>
      </c>
      <c r="D63" s="33">
        <v>53225</v>
      </c>
      <c r="E63" s="10">
        <v>88.27</v>
      </c>
      <c r="F63" s="11">
        <v>1.0189999999999999</v>
      </c>
      <c r="G63" s="12">
        <v>1.0667</v>
      </c>
      <c r="H63" s="23">
        <v>1</v>
      </c>
      <c r="I63" s="23">
        <v>1</v>
      </c>
      <c r="J63" s="14">
        <v>1.105</v>
      </c>
      <c r="K63" s="15">
        <f t="shared" si="0"/>
        <v>106.02</v>
      </c>
      <c r="L63" s="17"/>
      <c r="M63" s="37"/>
      <c r="N63" s="31"/>
      <c r="O63" s="36"/>
      <c r="P63" s="7"/>
      <c r="Q63" s="36"/>
    </row>
    <row r="64" spans="1:17" x14ac:dyDescent="0.25">
      <c r="A64" s="4">
        <v>58</v>
      </c>
      <c r="B64" s="8" t="s">
        <v>129</v>
      </c>
      <c r="C64" s="9" t="s">
        <v>130</v>
      </c>
      <c r="D64" s="33">
        <v>141263</v>
      </c>
      <c r="E64" s="10">
        <v>88.27</v>
      </c>
      <c r="F64" s="11">
        <v>1.032</v>
      </c>
      <c r="G64" s="12">
        <v>1</v>
      </c>
      <c r="H64" s="23">
        <v>1</v>
      </c>
      <c r="I64" s="23">
        <v>1</v>
      </c>
      <c r="J64" s="14">
        <v>1.105</v>
      </c>
      <c r="K64" s="15">
        <f t="shared" si="0"/>
        <v>100.66</v>
      </c>
      <c r="L64" s="17"/>
      <c r="M64" s="37"/>
      <c r="N64" s="31"/>
      <c r="O64" s="36"/>
      <c r="P64" s="7"/>
      <c r="Q64" s="36"/>
    </row>
    <row r="65" spans="1:17" x14ac:dyDescent="0.25">
      <c r="A65" s="4">
        <v>59</v>
      </c>
      <c r="B65" s="8" t="s">
        <v>131</v>
      </c>
      <c r="C65" s="9" t="s">
        <v>132</v>
      </c>
      <c r="D65" s="33">
        <v>33433</v>
      </c>
      <c r="E65" s="10">
        <v>88.27</v>
      </c>
      <c r="F65" s="11">
        <v>1.02</v>
      </c>
      <c r="G65" s="12">
        <v>1</v>
      </c>
      <c r="H65" s="23">
        <v>1</v>
      </c>
      <c r="I65" s="23">
        <v>1</v>
      </c>
      <c r="J65" s="14">
        <v>1.105</v>
      </c>
      <c r="K65" s="15">
        <f t="shared" si="0"/>
        <v>99.49</v>
      </c>
      <c r="L65" s="17"/>
      <c r="M65" s="37"/>
      <c r="N65" s="31"/>
      <c r="O65" s="36"/>
      <c r="P65" s="7"/>
      <c r="Q65" s="36"/>
    </row>
    <row r="66" spans="1:17" x14ac:dyDescent="0.25">
      <c r="A66" s="4">
        <v>60</v>
      </c>
      <c r="B66" s="8" t="s">
        <v>133</v>
      </c>
      <c r="C66" s="9" t="s">
        <v>134</v>
      </c>
      <c r="D66" s="33">
        <v>114540</v>
      </c>
      <c r="E66" s="10">
        <v>88.27</v>
      </c>
      <c r="F66" s="11">
        <v>1.008</v>
      </c>
      <c r="G66" s="12">
        <v>1</v>
      </c>
      <c r="H66" s="23">
        <v>1</v>
      </c>
      <c r="I66" s="23">
        <v>1</v>
      </c>
      <c r="J66" s="14">
        <v>1.105</v>
      </c>
      <c r="K66" s="15">
        <f t="shared" si="0"/>
        <v>98.32</v>
      </c>
      <c r="L66" s="17"/>
      <c r="M66" s="37"/>
      <c r="N66" s="31"/>
      <c r="O66" s="36"/>
      <c r="P66" s="7"/>
      <c r="Q66" s="36"/>
    </row>
    <row r="67" spans="1:17" x14ac:dyDescent="0.25">
      <c r="A67" s="4">
        <v>61</v>
      </c>
      <c r="B67" s="4" t="s">
        <v>135</v>
      </c>
      <c r="C67" s="9" t="s">
        <v>175</v>
      </c>
      <c r="D67" s="33">
        <v>6353</v>
      </c>
      <c r="E67" s="24">
        <v>88.27</v>
      </c>
      <c r="F67" s="11">
        <v>0.97</v>
      </c>
      <c r="G67" s="12">
        <v>1</v>
      </c>
      <c r="H67" s="23">
        <v>1</v>
      </c>
      <c r="I67" s="23">
        <v>1</v>
      </c>
      <c r="J67" s="14">
        <v>1.105</v>
      </c>
      <c r="K67" s="15">
        <f>ROUND(E67*J67,2)</f>
        <v>97.54</v>
      </c>
      <c r="M67" s="37"/>
      <c r="N67" s="31"/>
      <c r="O67" s="36"/>
      <c r="P67" s="7"/>
      <c r="Q67" s="36"/>
    </row>
    <row r="68" spans="1:17" x14ac:dyDescent="0.25">
      <c r="A68" s="4">
        <v>62</v>
      </c>
      <c r="B68" s="8" t="s">
        <v>136</v>
      </c>
      <c r="C68" s="9" t="s">
        <v>137</v>
      </c>
      <c r="D68" s="33">
        <v>5104</v>
      </c>
      <c r="E68" s="24">
        <v>88.27</v>
      </c>
      <c r="F68" s="11">
        <v>1.107</v>
      </c>
      <c r="G68" s="12">
        <v>1</v>
      </c>
      <c r="H68" s="23">
        <v>1</v>
      </c>
      <c r="I68" s="23">
        <v>1</v>
      </c>
      <c r="J68" s="14">
        <v>1.105</v>
      </c>
      <c r="K68" s="15">
        <f t="shared" si="0"/>
        <v>107.97</v>
      </c>
      <c r="M68" s="37"/>
      <c r="N68" s="31"/>
      <c r="O68" s="36"/>
      <c r="P68" s="7"/>
      <c r="Q68" s="36"/>
    </row>
    <row r="69" spans="1:17" x14ac:dyDescent="0.25">
      <c r="A69" s="4">
        <v>63</v>
      </c>
      <c r="B69" s="26" t="s">
        <v>138</v>
      </c>
      <c r="C69" s="9" t="s">
        <v>139</v>
      </c>
      <c r="D69" s="33">
        <v>29867</v>
      </c>
      <c r="E69" s="24">
        <v>88.27</v>
      </c>
      <c r="F69" s="11">
        <v>1.008</v>
      </c>
      <c r="G69" s="12">
        <v>1</v>
      </c>
      <c r="H69" s="23">
        <v>1</v>
      </c>
      <c r="I69" s="23">
        <v>1</v>
      </c>
      <c r="J69" s="14">
        <v>1.105</v>
      </c>
      <c r="K69" s="15">
        <f t="shared" si="0"/>
        <v>98.32</v>
      </c>
      <c r="M69" s="37"/>
      <c r="N69" s="31"/>
      <c r="O69" s="36"/>
      <c r="P69" s="7"/>
      <c r="Q69" s="36"/>
    </row>
    <row r="70" spans="1:17" x14ac:dyDescent="0.25">
      <c r="A70" s="4">
        <v>64</v>
      </c>
      <c r="B70" s="8" t="s">
        <v>140</v>
      </c>
      <c r="C70" s="9" t="s">
        <v>141</v>
      </c>
      <c r="D70" s="33">
        <v>16178</v>
      </c>
      <c r="E70" s="24">
        <v>88.27</v>
      </c>
      <c r="F70" s="11">
        <v>1.032</v>
      </c>
      <c r="G70" s="12">
        <v>1.113</v>
      </c>
      <c r="H70" s="23">
        <v>1</v>
      </c>
      <c r="I70" s="23">
        <v>1</v>
      </c>
      <c r="J70" s="14">
        <v>1.105</v>
      </c>
      <c r="K70" s="15">
        <f t="shared" si="0"/>
        <v>112.03</v>
      </c>
      <c r="M70" s="37"/>
      <c r="N70" s="31"/>
      <c r="O70" s="36"/>
      <c r="P70" s="7"/>
      <c r="Q70" s="36"/>
    </row>
    <row r="71" spans="1:17" x14ac:dyDescent="0.25">
      <c r="A71" s="4">
        <v>65</v>
      </c>
      <c r="B71" s="26" t="s">
        <v>142</v>
      </c>
      <c r="C71" s="9" t="s">
        <v>143</v>
      </c>
      <c r="D71" s="33">
        <v>16702</v>
      </c>
      <c r="E71" s="24">
        <v>88.27</v>
      </c>
      <c r="F71" s="11">
        <v>1.03</v>
      </c>
      <c r="G71" s="12">
        <v>1.113</v>
      </c>
      <c r="H71" s="23">
        <v>1</v>
      </c>
      <c r="I71" s="23">
        <v>1</v>
      </c>
      <c r="J71" s="14">
        <v>1.105</v>
      </c>
      <c r="K71" s="15">
        <f t="shared" si="0"/>
        <v>111.82</v>
      </c>
      <c r="M71" s="37"/>
      <c r="N71" s="31"/>
      <c r="O71" s="36"/>
      <c r="P71" s="7"/>
      <c r="Q71" s="36"/>
    </row>
    <row r="72" spans="1:17" x14ac:dyDescent="0.25">
      <c r="A72" s="4">
        <v>66</v>
      </c>
      <c r="B72" s="8" t="s">
        <v>144</v>
      </c>
      <c r="C72" s="9" t="s">
        <v>145</v>
      </c>
      <c r="D72" s="33">
        <v>47029</v>
      </c>
      <c r="E72" s="24">
        <v>88.27</v>
      </c>
      <c r="F72" s="11">
        <v>1.0189999999999999</v>
      </c>
      <c r="G72" s="12">
        <v>1.0508</v>
      </c>
      <c r="H72" s="23">
        <v>1</v>
      </c>
      <c r="I72" s="23">
        <v>1</v>
      </c>
      <c r="J72" s="14">
        <v>1.105</v>
      </c>
      <c r="K72" s="15">
        <f t="shared" ref="K72:K86" si="1">ROUND(E72*F72*G72*H72*I72*J72,2)</f>
        <v>104.44</v>
      </c>
      <c r="M72" s="37"/>
      <c r="N72" s="31"/>
      <c r="O72" s="36"/>
      <c r="P72" s="7"/>
      <c r="Q72" s="36"/>
    </row>
    <row r="73" spans="1:17" x14ac:dyDescent="0.25">
      <c r="A73" s="4">
        <v>67</v>
      </c>
      <c r="B73" s="26" t="s">
        <v>146</v>
      </c>
      <c r="C73" s="9" t="s">
        <v>147</v>
      </c>
      <c r="D73" s="33">
        <v>19925</v>
      </c>
      <c r="E73" s="24">
        <v>88.27</v>
      </c>
      <c r="F73" s="11">
        <v>1.042</v>
      </c>
      <c r="G73" s="12">
        <v>1.113</v>
      </c>
      <c r="H73" s="23">
        <v>1</v>
      </c>
      <c r="I73" s="23">
        <v>1</v>
      </c>
      <c r="J73" s="14">
        <v>1.105</v>
      </c>
      <c r="K73" s="15">
        <f t="shared" si="1"/>
        <v>113.12</v>
      </c>
      <c r="M73" s="37"/>
      <c r="N73" s="31"/>
      <c r="O73" s="36"/>
      <c r="P73" s="7"/>
      <c r="Q73" s="36"/>
    </row>
    <row r="74" spans="1:17" x14ac:dyDescent="0.25">
      <c r="A74" s="4">
        <v>68</v>
      </c>
      <c r="B74" s="8" t="s">
        <v>148</v>
      </c>
      <c r="C74" s="9" t="s">
        <v>149</v>
      </c>
      <c r="D74" s="33">
        <v>24329</v>
      </c>
      <c r="E74" s="24">
        <v>88.27</v>
      </c>
      <c r="F74" s="11">
        <v>1.0489999999999999</v>
      </c>
      <c r="G74" s="12">
        <v>1.0459000000000001</v>
      </c>
      <c r="H74" s="23">
        <v>1</v>
      </c>
      <c r="I74" s="23">
        <v>1</v>
      </c>
      <c r="J74" s="14">
        <v>1.105</v>
      </c>
      <c r="K74" s="15">
        <f t="shared" si="1"/>
        <v>107.01</v>
      </c>
      <c r="M74" s="37"/>
      <c r="N74" s="31"/>
      <c r="O74" s="36"/>
      <c r="P74" s="7"/>
      <c r="Q74" s="36"/>
    </row>
    <row r="75" spans="1:17" x14ac:dyDescent="0.25">
      <c r="A75" s="4">
        <v>69</v>
      </c>
      <c r="B75" s="26" t="s">
        <v>150</v>
      </c>
      <c r="C75" s="9" t="s">
        <v>151</v>
      </c>
      <c r="D75" s="33">
        <v>57651</v>
      </c>
      <c r="E75" s="24">
        <v>88.27</v>
      </c>
      <c r="F75" s="11">
        <v>1.016</v>
      </c>
      <c r="G75" s="12">
        <v>1.0615000000000001</v>
      </c>
      <c r="H75" s="23">
        <v>1</v>
      </c>
      <c r="I75" s="23">
        <v>1</v>
      </c>
      <c r="J75" s="14">
        <v>1.105</v>
      </c>
      <c r="K75" s="15">
        <f t="shared" si="1"/>
        <v>105.19</v>
      </c>
      <c r="M75" s="37"/>
      <c r="N75" s="31"/>
      <c r="O75" s="36"/>
      <c r="P75" s="7"/>
      <c r="Q75" s="36"/>
    </row>
    <row r="76" spans="1:17" x14ac:dyDescent="0.25">
      <c r="A76" s="4">
        <v>70</v>
      </c>
      <c r="B76" s="8" t="s">
        <v>152</v>
      </c>
      <c r="C76" s="9" t="s">
        <v>153</v>
      </c>
      <c r="D76" s="33">
        <v>43562</v>
      </c>
      <c r="E76" s="24">
        <v>88.27</v>
      </c>
      <c r="F76" s="11">
        <v>1.0269999999999999</v>
      </c>
      <c r="G76" s="12">
        <v>1.113</v>
      </c>
      <c r="H76" s="23">
        <v>1</v>
      </c>
      <c r="I76" s="23">
        <v>1</v>
      </c>
      <c r="J76" s="14">
        <v>1.105</v>
      </c>
      <c r="K76" s="15">
        <f t="shared" si="1"/>
        <v>111.49</v>
      </c>
      <c r="M76" s="37"/>
      <c r="N76" s="31"/>
      <c r="O76" s="36"/>
      <c r="P76" s="7"/>
      <c r="Q76" s="36"/>
    </row>
    <row r="77" spans="1:17" x14ac:dyDescent="0.25">
      <c r="A77" s="4">
        <v>71</v>
      </c>
      <c r="B77" s="26" t="s">
        <v>154</v>
      </c>
      <c r="C77" s="9" t="s">
        <v>155</v>
      </c>
      <c r="D77" s="33">
        <v>15153</v>
      </c>
      <c r="E77" s="24">
        <v>88.27</v>
      </c>
      <c r="F77" s="11">
        <v>1.032</v>
      </c>
      <c r="G77" s="12">
        <v>1.113</v>
      </c>
      <c r="H77" s="23">
        <v>1</v>
      </c>
      <c r="I77" s="23">
        <v>1</v>
      </c>
      <c r="J77" s="14">
        <v>1.105</v>
      </c>
      <c r="K77" s="15">
        <f t="shared" si="1"/>
        <v>112.03</v>
      </c>
      <c r="M77" s="37"/>
      <c r="N77" s="31"/>
      <c r="O77" s="36"/>
      <c r="P77" s="7"/>
      <c r="Q77" s="36"/>
    </row>
    <row r="78" spans="1:17" x14ac:dyDescent="0.25">
      <c r="A78" s="4">
        <v>72</v>
      </c>
      <c r="B78" s="8" t="s">
        <v>156</v>
      </c>
      <c r="C78" s="9" t="s">
        <v>157</v>
      </c>
      <c r="D78" s="33">
        <v>23624</v>
      </c>
      <c r="E78" s="24">
        <v>88.27</v>
      </c>
      <c r="F78" s="11">
        <v>1.0429999999999999</v>
      </c>
      <c r="G78" s="12">
        <v>1.113</v>
      </c>
      <c r="H78" s="23">
        <v>1</v>
      </c>
      <c r="I78" s="23">
        <v>1</v>
      </c>
      <c r="J78" s="14">
        <v>1.105</v>
      </c>
      <c r="K78" s="15">
        <f t="shared" si="1"/>
        <v>113.23</v>
      </c>
      <c r="M78" s="37"/>
      <c r="N78" s="31"/>
      <c r="O78" s="36"/>
      <c r="P78" s="7"/>
      <c r="Q78" s="36"/>
    </row>
    <row r="79" spans="1:17" x14ac:dyDescent="0.25">
      <c r="A79" s="4">
        <v>73</v>
      </c>
      <c r="B79" s="26" t="s">
        <v>158</v>
      </c>
      <c r="C79" s="9" t="s">
        <v>159</v>
      </c>
      <c r="D79" s="33">
        <v>22728</v>
      </c>
      <c r="E79" s="24">
        <v>88.27</v>
      </c>
      <c r="F79" s="11">
        <v>1.018</v>
      </c>
      <c r="G79" s="12">
        <v>1.113</v>
      </c>
      <c r="H79" s="23">
        <v>1</v>
      </c>
      <c r="I79" s="23">
        <v>1</v>
      </c>
      <c r="J79" s="14">
        <v>1.105</v>
      </c>
      <c r="K79" s="15">
        <f t="shared" si="1"/>
        <v>110.51</v>
      </c>
      <c r="M79" s="37"/>
      <c r="N79" s="31"/>
      <c r="O79" s="36"/>
      <c r="P79" s="7"/>
      <c r="Q79" s="36"/>
    </row>
    <row r="80" spans="1:17" x14ac:dyDescent="0.25">
      <c r="A80" s="4">
        <v>74</v>
      </c>
      <c r="B80" s="8" t="s">
        <v>160</v>
      </c>
      <c r="C80" s="9" t="s">
        <v>161</v>
      </c>
      <c r="D80" s="33">
        <v>27743</v>
      </c>
      <c r="E80" s="24">
        <v>88.27</v>
      </c>
      <c r="F80" s="11">
        <v>1.028</v>
      </c>
      <c r="G80" s="12">
        <v>1.113</v>
      </c>
      <c r="H80" s="23">
        <v>1</v>
      </c>
      <c r="I80" s="23">
        <v>1</v>
      </c>
      <c r="J80" s="14">
        <v>1.105</v>
      </c>
      <c r="K80" s="15">
        <f t="shared" si="1"/>
        <v>111.6</v>
      </c>
      <c r="M80" s="37"/>
      <c r="N80" s="31"/>
      <c r="O80" s="36"/>
      <c r="P80" s="7"/>
      <c r="Q80" s="36"/>
    </row>
    <row r="81" spans="1:17" x14ac:dyDescent="0.25">
      <c r="A81" s="4">
        <v>75</v>
      </c>
      <c r="B81" s="26" t="s">
        <v>162</v>
      </c>
      <c r="C81" s="9" t="s">
        <v>163</v>
      </c>
      <c r="D81" s="33">
        <v>17476</v>
      </c>
      <c r="E81" s="24">
        <v>88.27</v>
      </c>
      <c r="F81" s="11">
        <v>1.03</v>
      </c>
      <c r="G81" s="12">
        <v>1.113</v>
      </c>
      <c r="H81" s="23">
        <v>1</v>
      </c>
      <c r="I81" s="23">
        <v>1</v>
      </c>
      <c r="J81" s="14">
        <v>1.105</v>
      </c>
      <c r="K81" s="15">
        <f t="shared" si="1"/>
        <v>111.82</v>
      </c>
      <c r="M81" s="37"/>
      <c r="N81" s="31"/>
      <c r="O81" s="36"/>
      <c r="P81" s="7"/>
      <c r="Q81" s="36"/>
    </row>
    <row r="82" spans="1:17" x14ac:dyDescent="0.25">
      <c r="A82" s="4">
        <v>76</v>
      </c>
      <c r="B82" s="8" t="s">
        <v>164</v>
      </c>
      <c r="C82" s="9" t="s">
        <v>165</v>
      </c>
      <c r="D82" s="33">
        <v>25665</v>
      </c>
      <c r="E82" s="24">
        <v>88.27</v>
      </c>
      <c r="F82" s="11">
        <v>1.0489999999999999</v>
      </c>
      <c r="G82" s="12">
        <v>1.0513999999999999</v>
      </c>
      <c r="H82" s="23">
        <v>1</v>
      </c>
      <c r="I82" s="23">
        <v>1</v>
      </c>
      <c r="J82" s="14">
        <v>1.105</v>
      </c>
      <c r="K82" s="15">
        <f t="shared" si="1"/>
        <v>107.58</v>
      </c>
      <c r="M82" s="37"/>
      <c r="N82" s="31"/>
      <c r="O82" s="36"/>
      <c r="P82" s="7"/>
      <c r="Q82" s="36"/>
    </row>
    <row r="83" spans="1:17" x14ac:dyDescent="0.25">
      <c r="A83" s="4">
        <v>77</v>
      </c>
      <c r="B83" s="26" t="s">
        <v>166</v>
      </c>
      <c r="C83" s="9" t="s">
        <v>167</v>
      </c>
      <c r="D83" s="33">
        <v>44959</v>
      </c>
      <c r="E83" s="24">
        <v>88.27</v>
      </c>
      <c r="F83" s="11">
        <v>1.04</v>
      </c>
      <c r="G83" s="12">
        <v>1.0633999999999999</v>
      </c>
      <c r="H83" s="23">
        <v>1</v>
      </c>
      <c r="I83" s="23">
        <v>1</v>
      </c>
      <c r="J83" s="14">
        <v>1.105</v>
      </c>
      <c r="K83" s="15">
        <f t="shared" si="1"/>
        <v>107.87</v>
      </c>
      <c r="M83" s="37"/>
      <c r="N83" s="31"/>
      <c r="O83" s="36"/>
      <c r="P83" s="7"/>
      <c r="Q83" s="36"/>
    </row>
    <row r="84" spans="1:17" x14ac:dyDescent="0.25">
      <c r="A84" s="4">
        <v>78</v>
      </c>
      <c r="B84" s="8" t="s">
        <v>168</v>
      </c>
      <c r="C84" s="9" t="s">
        <v>169</v>
      </c>
      <c r="D84" s="33">
        <v>20447</v>
      </c>
      <c r="E84" s="24">
        <v>88.27</v>
      </c>
      <c r="F84" s="11">
        <v>1.032</v>
      </c>
      <c r="G84" s="12">
        <v>1.113</v>
      </c>
      <c r="H84" s="23">
        <v>1</v>
      </c>
      <c r="I84" s="23">
        <v>1</v>
      </c>
      <c r="J84" s="14">
        <v>1.105</v>
      </c>
      <c r="K84" s="15">
        <f t="shared" si="1"/>
        <v>112.03</v>
      </c>
      <c r="M84" s="37"/>
      <c r="N84" s="31"/>
      <c r="O84" s="36"/>
      <c r="P84" s="7"/>
      <c r="Q84" s="36"/>
    </row>
    <row r="85" spans="1:17" x14ac:dyDescent="0.25">
      <c r="A85" s="4">
        <v>79</v>
      </c>
      <c r="B85" s="26" t="s">
        <v>170</v>
      </c>
      <c r="C85" s="9" t="s">
        <v>171</v>
      </c>
      <c r="D85" s="33">
        <v>61431</v>
      </c>
      <c r="E85" s="24">
        <v>88.27</v>
      </c>
      <c r="F85" s="11">
        <v>1.036</v>
      </c>
      <c r="G85" s="12">
        <v>1</v>
      </c>
      <c r="H85" s="23">
        <v>1</v>
      </c>
      <c r="I85" s="23">
        <v>1</v>
      </c>
      <c r="J85" s="14">
        <v>1.105</v>
      </c>
      <c r="K85" s="15">
        <f t="shared" si="1"/>
        <v>101.05</v>
      </c>
      <c r="M85" s="37"/>
      <c r="N85" s="31"/>
      <c r="O85" s="36"/>
      <c r="P85" s="7"/>
      <c r="Q85" s="36"/>
    </row>
    <row r="86" spans="1:17" x14ac:dyDescent="0.25">
      <c r="A86" s="4">
        <v>80</v>
      </c>
      <c r="B86" s="8" t="s">
        <v>172</v>
      </c>
      <c r="C86" s="9" t="s">
        <v>173</v>
      </c>
      <c r="D86" s="33">
        <v>79943</v>
      </c>
      <c r="E86" s="24">
        <v>88.27</v>
      </c>
      <c r="F86" s="11">
        <v>1.024</v>
      </c>
      <c r="G86" s="12">
        <v>1.0612999999999999</v>
      </c>
      <c r="H86" s="23">
        <v>1</v>
      </c>
      <c r="I86" s="23">
        <v>1</v>
      </c>
      <c r="J86" s="14">
        <v>1.105</v>
      </c>
      <c r="K86" s="15">
        <f t="shared" si="1"/>
        <v>106</v>
      </c>
      <c r="M86" s="37"/>
      <c r="N86" s="31"/>
      <c r="O86" s="36"/>
      <c r="P86" s="7"/>
      <c r="Q86" s="36"/>
    </row>
    <row r="87" spans="1:17" x14ac:dyDescent="0.25">
      <c r="M87" s="18"/>
      <c r="N87" s="35"/>
    </row>
    <row r="90" spans="1:17" x14ac:dyDescent="0.25">
      <c r="M90" s="29"/>
    </row>
  </sheetData>
  <mergeCells count="3">
    <mergeCell ref="A3:K3"/>
    <mergeCell ref="J1:K1"/>
    <mergeCell ref="H2:K2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76" zoomScaleNormal="76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A3" sqref="A3:K3"/>
    </sheetView>
  </sheetViews>
  <sheetFormatPr defaultRowHeight="15" x14ac:dyDescent="0.25"/>
  <cols>
    <col min="1" max="1" width="5.140625" style="1" customWidth="1"/>
    <col min="2" max="2" width="10.140625" style="1" customWidth="1"/>
    <col min="3" max="3" width="39.140625" style="1" customWidth="1"/>
    <col min="4" max="4" width="23.140625" style="1" customWidth="1"/>
    <col min="5" max="5" width="24.7109375" style="1" customWidth="1"/>
    <col min="6" max="6" width="16.85546875" style="1" customWidth="1"/>
    <col min="7" max="7" width="33.42578125" style="1" customWidth="1"/>
    <col min="8" max="8" width="22.85546875" style="1" customWidth="1"/>
    <col min="9" max="9" width="21.42578125" style="1" customWidth="1"/>
    <col min="10" max="10" width="16.5703125" style="1" customWidth="1"/>
    <col min="11" max="11" width="21.140625" style="1" customWidth="1"/>
    <col min="12" max="12" width="9.140625" style="1"/>
    <col min="13" max="13" width="17.7109375" style="1" customWidth="1"/>
    <col min="14" max="14" width="18.42578125" style="1" customWidth="1"/>
    <col min="15" max="15" width="13.85546875" style="1" customWidth="1"/>
    <col min="16" max="16" width="18.5703125" style="1" customWidth="1"/>
    <col min="17" max="17" width="18.140625" style="1" customWidth="1"/>
    <col min="18" max="16384" width="9.140625" style="1"/>
  </cols>
  <sheetData>
    <row r="1" spans="1:17" x14ac:dyDescent="0.25">
      <c r="J1" s="45" t="s">
        <v>0</v>
      </c>
      <c r="K1" s="45"/>
    </row>
    <row r="2" spans="1:17" ht="18.75" customHeight="1" x14ac:dyDescent="0.25">
      <c r="E2" s="3"/>
      <c r="H2" s="46" t="s">
        <v>182</v>
      </c>
      <c r="I2" s="46"/>
      <c r="J2" s="46"/>
      <c r="K2" s="46"/>
    </row>
    <row r="3" spans="1:17" ht="39" customHeight="1" x14ac:dyDescent="0.25">
      <c r="A3" s="47" t="s">
        <v>176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7" ht="17.25" customHeight="1" x14ac:dyDescent="0.25"/>
    <row r="5" spans="1:17" ht="189.75" customHeight="1" x14ac:dyDescent="0.25">
      <c r="A5" s="4" t="s">
        <v>2</v>
      </c>
      <c r="B5" s="5" t="s">
        <v>3</v>
      </c>
      <c r="C5" s="6" t="s">
        <v>4</v>
      </c>
      <c r="D5" s="6" t="s">
        <v>178</v>
      </c>
      <c r="E5" s="6" t="s">
        <v>180</v>
      </c>
      <c r="F5" s="6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177</v>
      </c>
      <c r="M5" s="7"/>
    </row>
    <row r="6" spans="1:17" ht="12" customHeight="1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  <c r="G6" s="4">
        <v>7</v>
      </c>
      <c r="H6" s="6">
        <v>8</v>
      </c>
      <c r="I6" s="6">
        <v>9</v>
      </c>
      <c r="J6" s="4">
        <v>10</v>
      </c>
      <c r="K6" s="4">
        <v>12</v>
      </c>
    </row>
    <row r="7" spans="1:17" s="7" customFormat="1" ht="15" customHeight="1" x14ac:dyDescent="0.25">
      <c r="A7" s="4">
        <v>1</v>
      </c>
      <c r="B7" s="8" t="s">
        <v>15</v>
      </c>
      <c r="C7" s="9" t="s">
        <v>16</v>
      </c>
      <c r="D7" s="33">
        <v>17674</v>
      </c>
      <c r="E7" s="43">
        <v>102.82</v>
      </c>
      <c r="F7" s="11">
        <v>1.0209999999999999</v>
      </c>
      <c r="G7" s="12">
        <v>1.113</v>
      </c>
      <c r="H7" s="38">
        <v>1</v>
      </c>
      <c r="I7" s="38">
        <v>1</v>
      </c>
      <c r="J7" s="14">
        <v>1.105</v>
      </c>
      <c r="K7" s="15">
        <f>ROUND(E7*F7*G7*H7*I7*J7,2)</f>
        <v>129.11000000000001</v>
      </c>
      <c r="L7" s="17"/>
      <c r="M7" s="42"/>
      <c r="N7" s="42"/>
      <c r="O7" s="42"/>
      <c r="P7" s="30"/>
      <c r="Q7" s="42"/>
    </row>
    <row r="8" spans="1:17" s="7" customFormat="1" ht="15" customHeight="1" x14ac:dyDescent="0.25">
      <c r="A8" s="4">
        <v>2</v>
      </c>
      <c r="B8" s="8" t="s">
        <v>17</v>
      </c>
      <c r="C8" s="9" t="s">
        <v>18</v>
      </c>
      <c r="D8" s="33">
        <v>17810</v>
      </c>
      <c r="E8" s="43">
        <v>102.82</v>
      </c>
      <c r="F8" s="11">
        <v>1.0429999999999999</v>
      </c>
      <c r="G8" s="12">
        <v>1.113</v>
      </c>
      <c r="H8" s="38">
        <v>1</v>
      </c>
      <c r="I8" s="38">
        <v>1</v>
      </c>
      <c r="J8" s="14">
        <v>1.105</v>
      </c>
      <c r="K8" s="15">
        <f t="shared" ref="K8:K71" si="0">ROUND(E8*F8*G8*H8*I8*J8,2)</f>
        <v>131.88999999999999</v>
      </c>
      <c r="L8" s="17"/>
      <c r="M8" s="42"/>
      <c r="N8" s="31"/>
      <c r="O8" s="36"/>
      <c r="P8" s="31"/>
      <c r="Q8" s="36"/>
    </row>
    <row r="9" spans="1:17" s="7" customFormat="1" ht="15" customHeight="1" x14ac:dyDescent="0.25">
      <c r="A9" s="4">
        <v>3</v>
      </c>
      <c r="B9" s="8" t="s">
        <v>19</v>
      </c>
      <c r="C9" s="9" t="s">
        <v>20</v>
      </c>
      <c r="D9" s="33">
        <v>55247</v>
      </c>
      <c r="E9" s="43">
        <v>102.82</v>
      </c>
      <c r="F9" s="11">
        <v>1.0309999999999999</v>
      </c>
      <c r="G9" s="12">
        <v>1.0371999999999999</v>
      </c>
      <c r="H9" s="39">
        <v>1</v>
      </c>
      <c r="I9" s="39">
        <v>1</v>
      </c>
      <c r="J9" s="14">
        <v>1.105</v>
      </c>
      <c r="K9" s="15">
        <f t="shared" si="0"/>
        <v>121.5</v>
      </c>
      <c r="L9" s="17"/>
      <c r="M9" s="42"/>
      <c r="N9" s="31"/>
      <c r="O9" s="36"/>
      <c r="P9" s="31"/>
      <c r="Q9" s="36"/>
    </row>
    <row r="10" spans="1:17" s="7" customFormat="1" ht="15" customHeight="1" x14ac:dyDescent="0.25">
      <c r="A10" s="4">
        <v>4</v>
      </c>
      <c r="B10" s="8" t="s">
        <v>21</v>
      </c>
      <c r="C10" s="9" t="s">
        <v>22</v>
      </c>
      <c r="D10" s="33">
        <v>18995</v>
      </c>
      <c r="E10" s="43">
        <v>102.82</v>
      </c>
      <c r="F10" s="11">
        <v>1.071</v>
      </c>
      <c r="G10" s="12">
        <v>1.113</v>
      </c>
      <c r="H10" s="38">
        <v>1</v>
      </c>
      <c r="I10" s="38">
        <v>1</v>
      </c>
      <c r="J10" s="14">
        <v>1.105</v>
      </c>
      <c r="K10" s="15">
        <f t="shared" si="0"/>
        <v>135.43</v>
      </c>
      <c r="L10" s="17"/>
      <c r="M10" s="42"/>
      <c r="N10" s="31"/>
      <c r="O10" s="36"/>
      <c r="P10" s="31"/>
      <c r="Q10" s="36"/>
    </row>
    <row r="11" spans="1:17" s="7" customFormat="1" ht="15" customHeight="1" x14ac:dyDescent="0.25">
      <c r="A11" s="4">
        <v>5</v>
      </c>
      <c r="B11" s="8" t="s">
        <v>23</v>
      </c>
      <c r="C11" s="9" t="s">
        <v>24</v>
      </c>
      <c r="D11" s="33">
        <v>21284</v>
      </c>
      <c r="E11" s="43">
        <v>102.82</v>
      </c>
      <c r="F11" s="11">
        <v>1.024</v>
      </c>
      <c r="G11" s="12">
        <v>1.113</v>
      </c>
      <c r="H11" s="38">
        <v>1</v>
      </c>
      <c r="I11" s="38">
        <v>1</v>
      </c>
      <c r="J11" s="14">
        <v>1.105</v>
      </c>
      <c r="K11" s="15">
        <f t="shared" si="0"/>
        <v>129.49</v>
      </c>
      <c r="L11" s="17"/>
      <c r="M11" s="42"/>
      <c r="N11" s="31"/>
      <c r="O11" s="36"/>
      <c r="P11" s="31"/>
      <c r="Q11" s="36"/>
    </row>
    <row r="12" spans="1:17" s="7" customFormat="1" ht="15" customHeight="1" x14ac:dyDescent="0.25">
      <c r="A12" s="4">
        <v>6</v>
      </c>
      <c r="B12" s="8" t="s">
        <v>25</v>
      </c>
      <c r="C12" s="9" t="s">
        <v>26</v>
      </c>
      <c r="D12" s="33">
        <v>154357</v>
      </c>
      <c r="E12" s="43">
        <v>102.82</v>
      </c>
      <c r="F12" s="11">
        <v>1.0209999999999999</v>
      </c>
      <c r="G12" s="12">
        <v>1.01</v>
      </c>
      <c r="H12" s="39">
        <v>1</v>
      </c>
      <c r="I12" s="39">
        <v>1</v>
      </c>
      <c r="J12" s="14">
        <v>1.105</v>
      </c>
      <c r="K12" s="15">
        <f t="shared" si="0"/>
        <v>117.16</v>
      </c>
      <c r="L12" s="17"/>
      <c r="M12" s="42"/>
      <c r="N12" s="31"/>
      <c r="O12" s="36"/>
      <c r="P12" s="31"/>
      <c r="Q12" s="36"/>
    </row>
    <row r="13" spans="1:17" s="7" customFormat="1" ht="15" customHeight="1" x14ac:dyDescent="0.25">
      <c r="A13" s="4">
        <v>7</v>
      </c>
      <c r="B13" s="8" t="s">
        <v>27</v>
      </c>
      <c r="C13" s="9" t="s">
        <v>28</v>
      </c>
      <c r="D13" s="33">
        <v>54982</v>
      </c>
      <c r="E13" s="43">
        <v>102.82</v>
      </c>
      <c r="F13" s="11">
        <v>1.042</v>
      </c>
      <c r="G13" s="12">
        <v>1.0562</v>
      </c>
      <c r="H13" s="40">
        <v>1</v>
      </c>
      <c r="I13" s="40">
        <v>1</v>
      </c>
      <c r="J13" s="14">
        <v>1.105</v>
      </c>
      <c r="K13" s="15">
        <f t="shared" si="0"/>
        <v>125.04</v>
      </c>
      <c r="L13" s="17"/>
      <c r="M13" s="42"/>
      <c r="N13" s="31"/>
      <c r="O13" s="36"/>
      <c r="P13" s="31"/>
      <c r="Q13" s="36"/>
    </row>
    <row r="14" spans="1:17" s="7" customFormat="1" ht="15" customHeight="1" x14ac:dyDescent="0.25">
      <c r="A14" s="4">
        <v>8</v>
      </c>
      <c r="B14" s="8" t="s">
        <v>29</v>
      </c>
      <c r="C14" s="9" t="s">
        <v>30</v>
      </c>
      <c r="D14" s="33">
        <v>22594</v>
      </c>
      <c r="E14" s="43">
        <v>102.82</v>
      </c>
      <c r="F14" s="11">
        <v>1.022</v>
      </c>
      <c r="G14" s="12">
        <v>1.113</v>
      </c>
      <c r="H14" s="39">
        <v>1</v>
      </c>
      <c r="I14" s="39">
        <v>1</v>
      </c>
      <c r="J14" s="14">
        <v>1.105</v>
      </c>
      <c r="K14" s="15">
        <f t="shared" si="0"/>
        <v>129.24</v>
      </c>
      <c r="L14" s="17"/>
      <c r="M14" s="42"/>
      <c r="N14" s="31"/>
      <c r="O14" s="36"/>
      <c r="P14" s="31"/>
      <c r="Q14" s="36"/>
    </row>
    <row r="15" spans="1:17" s="7" customFormat="1" ht="15" customHeight="1" x14ac:dyDescent="0.25">
      <c r="A15" s="4">
        <v>9</v>
      </c>
      <c r="B15" s="8" t="s">
        <v>31</v>
      </c>
      <c r="C15" s="9" t="s">
        <v>32</v>
      </c>
      <c r="D15" s="33">
        <v>19919</v>
      </c>
      <c r="E15" s="43">
        <v>102.82</v>
      </c>
      <c r="F15" s="11">
        <v>1.0309999999999999</v>
      </c>
      <c r="G15" s="12">
        <v>1.113</v>
      </c>
      <c r="H15" s="39">
        <v>1</v>
      </c>
      <c r="I15" s="39">
        <v>1</v>
      </c>
      <c r="J15" s="14">
        <v>1.105</v>
      </c>
      <c r="K15" s="15">
        <f t="shared" si="0"/>
        <v>130.37</v>
      </c>
      <c r="L15" s="17"/>
      <c r="M15" s="42"/>
      <c r="N15" s="31"/>
      <c r="O15" s="36"/>
      <c r="P15" s="31"/>
      <c r="Q15" s="36"/>
    </row>
    <row r="16" spans="1:17" s="7" customFormat="1" ht="15" customHeight="1" x14ac:dyDescent="0.25">
      <c r="A16" s="4">
        <v>10</v>
      </c>
      <c r="B16" s="8" t="s">
        <v>33</v>
      </c>
      <c r="C16" s="9" t="s">
        <v>34</v>
      </c>
      <c r="D16" s="33">
        <v>26399</v>
      </c>
      <c r="E16" s="43">
        <v>102.82</v>
      </c>
      <c r="F16" s="11">
        <v>1.026</v>
      </c>
      <c r="G16" s="12">
        <v>1.04</v>
      </c>
      <c r="H16" s="39">
        <v>1</v>
      </c>
      <c r="I16" s="39">
        <v>1</v>
      </c>
      <c r="J16" s="14">
        <v>1.105</v>
      </c>
      <c r="K16" s="15">
        <f t="shared" si="0"/>
        <v>121.23</v>
      </c>
      <c r="L16" s="17"/>
      <c r="M16" s="42"/>
      <c r="N16" s="31"/>
      <c r="O16" s="36"/>
      <c r="P16" s="31"/>
      <c r="Q16" s="36"/>
    </row>
    <row r="17" spans="1:17" s="7" customFormat="1" ht="15" customHeight="1" x14ac:dyDescent="0.25">
      <c r="A17" s="4">
        <v>11</v>
      </c>
      <c r="B17" s="8" t="s">
        <v>35</v>
      </c>
      <c r="C17" s="9" t="s">
        <v>36</v>
      </c>
      <c r="D17" s="33">
        <v>20498</v>
      </c>
      <c r="E17" s="43">
        <v>102.82</v>
      </c>
      <c r="F17" s="11">
        <v>1.022</v>
      </c>
      <c r="G17" s="12">
        <v>1.113</v>
      </c>
      <c r="H17" s="39">
        <v>1</v>
      </c>
      <c r="I17" s="39">
        <v>1</v>
      </c>
      <c r="J17" s="14">
        <v>1.105</v>
      </c>
      <c r="K17" s="15">
        <f t="shared" si="0"/>
        <v>129.24</v>
      </c>
      <c r="L17" s="17"/>
      <c r="M17" s="42"/>
      <c r="N17" s="31"/>
      <c r="O17" s="36"/>
      <c r="P17" s="31"/>
      <c r="Q17" s="36"/>
    </row>
    <row r="18" spans="1:17" s="7" customFormat="1" ht="15" customHeight="1" x14ac:dyDescent="0.25">
      <c r="A18" s="4">
        <v>12</v>
      </c>
      <c r="B18" s="8" t="s">
        <v>37</v>
      </c>
      <c r="C18" s="9" t="s">
        <v>38</v>
      </c>
      <c r="D18" s="33">
        <v>40867</v>
      </c>
      <c r="E18" s="43">
        <v>102.82</v>
      </c>
      <c r="F18" s="11">
        <v>1.0409999999999999</v>
      </c>
      <c r="G18" s="12">
        <v>1.0589999999999999</v>
      </c>
      <c r="H18" s="39">
        <v>1</v>
      </c>
      <c r="I18" s="39">
        <v>1</v>
      </c>
      <c r="J18" s="14">
        <v>1.105</v>
      </c>
      <c r="K18" s="15">
        <f t="shared" si="0"/>
        <v>125.25</v>
      </c>
      <c r="L18" s="17"/>
      <c r="M18" s="42"/>
      <c r="N18" s="31"/>
      <c r="O18" s="36"/>
      <c r="P18" s="31"/>
      <c r="Q18" s="36"/>
    </row>
    <row r="19" spans="1:17" s="7" customFormat="1" ht="15" customHeight="1" x14ac:dyDescent="0.25">
      <c r="A19" s="4">
        <v>13</v>
      </c>
      <c r="B19" s="8" t="s">
        <v>39</v>
      </c>
      <c r="C19" s="9" t="s">
        <v>40</v>
      </c>
      <c r="D19" s="33">
        <v>27127</v>
      </c>
      <c r="E19" s="43">
        <v>102.82</v>
      </c>
      <c r="F19" s="11">
        <v>1.014</v>
      </c>
      <c r="G19" s="12">
        <v>1.113</v>
      </c>
      <c r="H19" s="38">
        <v>1</v>
      </c>
      <c r="I19" s="38">
        <v>1</v>
      </c>
      <c r="J19" s="14">
        <v>1.105</v>
      </c>
      <c r="K19" s="15">
        <f t="shared" si="0"/>
        <v>128.22999999999999</v>
      </c>
      <c r="L19" s="17"/>
      <c r="M19" s="42"/>
      <c r="N19" s="31"/>
      <c r="O19" s="36"/>
      <c r="P19" s="31"/>
      <c r="Q19" s="36"/>
    </row>
    <row r="20" spans="1:17" s="7" customFormat="1" ht="15" customHeight="1" x14ac:dyDescent="0.25">
      <c r="A20" s="4">
        <v>14</v>
      </c>
      <c r="B20" s="8" t="s">
        <v>41</v>
      </c>
      <c r="C20" s="9" t="s">
        <v>42</v>
      </c>
      <c r="D20" s="33">
        <v>39091</v>
      </c>
      <c r="E20" s="43">
        <v>102.82</v>
      </c>
      <c r="F20" s="11">
        <v>1.0009999999999999</v>
      </c>
      <c r="G20" s="12">
        <v>1.113</v>
      </c>
      <c r="H20" s="40">
        <v>1</v>
      </c>
      <c r="I20" s="40">
        <v>1</v>
      </c>
      <c r="J20" s="14">
        <v>1.105</v>
      </c>
      <c r="K20" s="15">
        <f t="shared" si="0"/>
        <v>126.58</v>
      </c>
      <c r="L20" s="17"/>
      <c r="M20" s="42"/>
      <c r="N20" s="31"/>
      <c r="O20" s="36"/>
      <c r="P20" s="31"/>
      <c r="Q20" s="36"/>
    </row>
    <row r="21" spans="1:17" s="7" customFormat="1" ht="15" customHeight="1" x14ac:dyDescent="0.25">
      <c r="A21" s="4">
        <v>15</v>
      </c>
      <c r="B21" s="8" t="s">
        <v>43</v>
      </c>
      <c r="C21" s="9" t="s">
        <v>44</v>
      </c>
      <c r="D21" s="33">
        <v>52100</v>
      </c>
      <c r="E21" s="43">
        <v>102.82</v>
      </c>
      <c r="F21" s="11">
        <v>1.01</v>
      </c>
      <c r="G21" s="12">
        <v>1.0742</v>
      </c>
      <c r="H21" s="39">
        <v>1</v>
      </c>
      <c r="I21" s="39">
        <v>1</v>
      </c>
      <c r="J21" s="14">
        <v>1.105</v>
      </c>
      <c r="K21" s="15">
        <f t="shared" si="0"/>
        <v>123.27</v>
      </c>
      <c r="L21" s="17"/>
      <c r="M21" s="42"/>
      <c r="N21" s="31"/>
      <c r="O21" s="36"/>
      <c r="P21" s="31"/>
      <c r="Q21" s="36"/>
    </row>
    <row r="22" spans="1:17" ht="15" customHeight="1" x14ac:dyDescent="0.25">
      <c r="A22" s="4">
        <v>16</v>
      </c>
      <c r="B22" s="8" t="s">
        <v>45</v>
      </c>
      <c r="C22" s="9" t="s">
        <v>46</v>
      </c>
      <c r="D22" s="33">
        <v>96190</v>
      </c>
      <c r="E22" s="43">
        <v>102.82</v>
      </c>
      <c r="F22" s="11">
        <v>1.038</v>
      </c>
      <c r="G22" s="12">
        <v>1.0302</v>
      </c>
      <c r="H22" s="39">
        <v>1</v>
      </c>
      <c r="I22" s="39">
        <v>1</v>
      </c>
      <c r="J22" s="14">
        <v>1.105</v>
      </c>
      <c r="K22" s="15">
        <f t="shared" si="0"/>
        <v>121.5</v>
      </c>
      <c r="L22" s="17"/>
      <c r="M22" s="42"/>
      <c r="N22" s="31"/>
      <c r="O22" s="36"/>
      <c r="P22" s="31"/>
      <c r="Q22" s="36"/>
    </row>
    <row r="23" spans="1:17" ht="15" customHeight="1" x14ac:dyDescent="0.25">
      <c r="A23" s="4">
        <v>17</v>
      </c>
      <c r="B23" s="8" t="s">
        <v>47</v>
      </c>
      <c r="C23" s="9" t="s">
        <v>48</v>
      </c>
      <c r="D23" s="33">
        <v>16696</v>
      </c>
      <c r="E23" s="43">
        <v>102.82</v>
      </c>
      <c r="F23" s="11">
        <v>0.98799999999999999</v>
      </c>
      <c r="G23" s="12">
        <v>1.113</v>
      </c>
      <c r="H23" s="39">
        <v>1</v>
      </c>
      <c r="I23" s="39">
        <v>1</v>
      </c>
      <c r="J23" s="14">
        <v>1.105</v>
      </c>
      <c r="K23" s="15">
        <f t="shared" si="0"/>
        <v>124.94</v>
      </c>
      <c r="L23" s="17"/>
      <c r="M23" s="42"/>
      <c r="N23" s="31"/>
      <c r="O23" s="36"/>
      <c r="P23" s="31"/>
      <c r="Q23" s="36"/>
    </row>
    <row r="24" spans="1:17" ht="15" customHeight="1" x14ac:dyDescent="0.25">
      <c r="A24" s="4">
        <v>18</v>
      </c>
      <c r="B24" s="8" t="s">
        <v>49</v>
      </c>
      <c r="C24" s="9" t="s">
        <v>50</v>
      </c>
      <c r="D24" s="33">
        <v>12598</v>
      </c>
      <c r="E24" s="43">
        <v>102.82</v>
      </c>
      <c r="F24" s="11">
        <v>1.0189999999999999</v>
      </c>
      <c r="G24" s="12">
        <v>1.113</v>
      </c>
      <c r="H24" s="39">
        <v>1</v>
      </c>
      <c r="I24" s="39">
        <v>1</v>
      </c>
      <c r="J24" s="14">
        <v>1.105</v>
      </c>
      <c r="K24" s="15">
        <f t="shared" si="0"/>
        <v>128.86000000000001</v>
      </c>
      <c r="L24" s="17"/>
      <c r="M24" s="42"/>
      <c r="N24" s="31"/>
      <c r="O24" s="36"/>
      <c r="P24" s="31"/>
      <c r="Q24" s="36"/>
    </row>
    <row r="25" spans="1:17" ht="15" customHeight="1" x14ac:dyDescent="0.25">
      <c r="A25" s="4">
        <v>19</v>
      </c>
      <c r="B25" s="8" t="s">
        <v>51</v>
      </c>
      <c r="C25" s="9" t="s">
        <v>52</v>
      </c>
      <c r="D25" s="33">
        <v>66463</v>
      </c>
      <c r="E25" s="43">
        <v>102.82</v>
      </c>
      <c r="F25" s="11">
        <v>1.032</v>
      </c>
      <c r="G25" s="12">
        <v>1.0652999999999999</v>
      </c>
      <c r="H25" s="39">
        <v>1</v>
      </c>
      <c r="I25" s="39">
        <v>1</v>
      </c>
      <c r="J25" s="14">
        <v>1.105</v>
      </c>
      <c r="K25" s="15">
        <f t="shared" si="0"/>
        <v>124.91</v>
      </c>
      <c r="L25" s="17"/>
      <c r="M25" s="42"/>
      <c r="N25" s="31"/>
      <c r="O25" s="36"/>
      <c r="P25" s="31"/>
      <c r="Q25" s="36"/>
    </row>
    <row r="26" spans="1:17" ht="15" customHeight="1" x14ac:dyDescent="0.25">
      <c r="A26" s="4">
        <v>20</v>
      </c>
      <c r="B26" s="8" t="s">
        <v>53</v>
      </c>
      <c r="C26" s="9" t="s">
        <v>54</v>
      </c>
      <c r="D26" s="33">
        <v>58425</v>
      </c>
      <c r="E26" s="43">
        <v>102.82</v>
      </c>
      <c r="F26" s="11">
        <v>1.028</v>
      </c>
      <c r="G26" s="12">
        <v>1</v>
      </c>
      <c r="H26" s="39">
        <v>1</v>
      </c>
      <c r="I26" s="39">
        <v>1</v>
      </c>
      <c r="J26" s="14">
        <v>1.105</v>
      </c>
      <c r="K26" s="15">
        <f t="shared" si="0"/>
        <v>116.8</v>
      </c>
      <c r="L26" s="17"/>
      <c r="M26" s="42"/>
      <c r="N26" s="31"/>
      <c r="O26" s="36"/>
      <c r="P26" s="31"/>
      <c r="Q26" s="36"/>
    </row>
    <row r="27" spans="1:17" ht="15" customHeight="1" x14ac:dyDescent="0.25">
      <c r="A27" s="4">
        <v>21</v>
      </c>
      <c r="B27" s="8" t="s">
        <v>55</v>
      </c>
      <c r="C27" s="9" t="s">
        <v>56</v>
      </c>
      <c r="D27" s="33">
        <v>13314</v>
      </c>
      <c r="E27" s="43">
        <v>102.82</v>
      </c>
      <c r="F27" s="11">
        <v>1.014</v>
      </c>
      <c r="G27" s="12">
        <v>1.113</v>
      </c>
      <c r="H27" s="39">
        <v>1</v>
      </c>
      <c r="I27" s="39">
        <v>1</v>
      </c>
      <c r="J27" s="14">
        <v>2.0150000000000001</v>
      </c>
      <c r="K27" s="15">
        <f t="shared" si="0"/>
        <v>233.82</v>
      </c>
      <c r="L27" s="17"/>
      <c r="M27" s="42"/>
      <c r="N27" s="31"/>
      <c r="O27" s="36"/>
      <c r="P27" s="31"/>
      <c r="Q27" s="36"/>
    </row>
    <row r="28" spans="1:17" ht="15" customHeight="1" x14ac:dyDescent="0.25">
      <c r="A28" s="4">
        <v>22</v>
      </c>
      <c r="B28" s="8" t="s">
        <v>57</v>
      </c>
      <c r="C28" s="9" t="s">
        <v>58</v>
      </c>
      <c r="D28" s="33">
        <v>248518</v>
      </c>
      <c r="E28" s="43">
        <v>102.82</v>
      </c>
      <c r="F28" s="11">
        <v>1.0289999999999999</v>
      </c>
      <c r="G28" s="12">
        <v>1.0111000000000001</v>
      </c>
      <c r="H28" s="40">
        <v>1</v>
      </c>
      <c r="I28" s="40">
        <v>1</v>
      </c>
      <c r="J28" s="14">
        <v>1.105</v>
      </c>
      <c r="K28" s="15">
        <f t="shared" si="0"/>
        <v>118.21</v>
      </c>
      <c r="L28" s="17"/>
      <c r="M28" s="42"/>
      <c r="N28" s="31"/>
      <c r="O28" s="36"/>
      <c r="P28" s="31"/>
      <c r="Q28" s="36"/>
    </row>
    <row r="29" spans="1:17" ht="15" customHeight="1" x14ac:dyDescent="0.25">
      <c r="A29" s="4">
        <v>23</v>
      </c>
      <c r="B29" s="8" t="s">
        <v>59</v>
      </c>
      <c r="C29" s="9" t="s">
        <v>60</v>
      </c>
      <c r="D29" s="33">
        <v>44917</v>
      </c>
      <c r="E29" s="43">
        <v>102.82</v>
      </c>
      <c r="F29" s="11">
        <v>1.0229999999999999</v>
      </c>
      <c r="G29" s="12">
        <v>1</v>
      </c>
      <c r="H29" s="38">
        <v>1</v>
      </c>
      <c r="I29" s="38">
        <v>1</v>
      </c>
      <c r="J29" s="14">
        <v>1.105</v>
      </c>
      <c r="K29" s="15">
        <f t="shared" si="0"/>
        <v>116.23</v>
      </c>
      <c r="L29" s="17"/>
      <c r="M29" s="42"/>
      <c r="N29" s="31"/>
      <c r="O29" s="36"/>
      <c r="P29" s="31"/>
      <c r="Q29" s="36"/>
    </row>
    <row r="30" spans="1:17" ht="15" customHeight="1" x14ac:dyDescent="0.25">
      <c r="A30" s="4">
        <v>24</v>
      </c>
      <c r="B30" s="8" t="s">
        <v>61</v>
      </c>
      <c r="C30" s="9" t="s">
        <v>62</v>
      </c>
      <c r="D30" s="33">
        <v>78391</v>
      </c>
      <c r="E30" s="43">
        <v>102.82</v>
      </c>
      <c r="F30" s="11">
        <v>1.0469999999999999</v>
      </c>
      <c r="G30" s="12">
        <v>1.0310999999999999</v>
      </c>
      <c r="H30" s="38">
        <v>1</v>
      </c>
      <c r="I30" s="38">
        <v>1</v>
      </c>
      <c r="J30" s="14">
        <v>1.105</v>
      </c>
      <c r="K30" s="15">
        <f t="shared" si="0"/>
        <v>122.66</v>
      </c>
      <c r="L30" s="17"/>
      <c r="M30" s="42"/>
      <c r="N30" s="31"/>
      <c r="O30" s="36"/>
      <c r="P30" s="31"/>
      <c r="Q30" s="36"/>
    </row>
    <row r="31" spans="1:17" ht="15" customHeight="1" x14ac:dyDescent="0.25">
      <c r="A31" s="4">
        <v>25</v>
      </c>
      <c r="B31" s="8" t="s">
        <v>63</v>
      </c>
      <c r="C31" s="9" t="s">
        <v>64</v>
      </c>
      <c r="D31" s="33">
        <v>120111</v>
      </c>
      <c r="E31" s="43">
        <v>102.82</v>
      </c>
      <c r="F31" s="11">
        <v>1.0329999999999999</v>
      </c>
      <c r="G31" s="12">
        <v>1</v>
      </c>
      <c r="H31" s="39">
        <v>1</v>
      </c>
      <c r="I31" s="39">
        <v>1</v>
      </c>
      <c r="J31" s="14">
        <v>1.105</v>
      </c>
      <c r="K31" s="15">
        <f t="shared" si="0"/>
        <v>117.37</v>
      </c>
      <c r="L31" s="17"/>
      <c r="M31" s="42"/>
      <c r="N31" s="31"/>
      <c r="O31" s="36"/>
      <c r="P31" s="31"/>
      <c r="Q31" s="36"/>
    </row>
    <row r="32" spans="1:17" ht="15" customHeight="1" x14ac:dyDescent="0.25">
      <c r="A32" s="4">
        <v>26</v>
      </c>
      <c r="B32" s="8" t="s">
        <v>65</v>
      </c>
      <c r="C32" s="9" t="s">
        <v>66</v>
      </c>
      <c r="D32" s="33">
        <v>22907</v>
      </c>
      <c r="E32" s="43">
        <v>102.82</v>
      </c>
      <c r="F32" s="11">
        <v>1.022</v>
      </c>
      <c r="G32" s="12">
        <v>1.113</v>
      </c>
      <c r="H32" s="38">
        <v>1</v>
      </c>
      <c r="I32" s="38">
        <v>1</v>
      </c>
      <c r="J32" s="14">
        <v>1.105</v>
      </c>
      <c r="K32" s="15">
        <f t="shared" si="0"/>
        <v>129.24</v>
      </c>
      <c r="L32" s="17"/>
      <c r="M32" s="42"/>
      <c r="N32" s="31"/>
      <c r="O32" s="36"/>
      <c r="P32" s="31"/>
      <c r="Q32" s="36"/>
    </row>
    <row r="33" spans="1:17" ht="15" customHeight="1" x14ac:dyDescent="0.25">
      <c r="A33" s="4">
        <v>27</v>
      </c>
      <c r="B33" s="8" t="s">
        <v>67</v>
      </c>
      <c r="C33" s="9" t="s">
        <v>68</v>
      </c>
      <c r="D33" s="33">
        <v>80731</v>
      </c>
      <c r="E33" s="43">
        <v>102.82</v>
      </c>
      <c r="F33" s="11">
        <v>1.038</v>
      </c>
      <c r="G33" s="12">
        <v>1.0207999999999999</v>
      </c>
      <c r="H33" s="40">
        <v>1</v>
      </c>
      <c r="I33" s="40">
        <v>1</v>
      </c>
      <c r="J33" s="14">
        <v>1.105</v>
      </c>
      <c r="K33" s="15">
        <f t="shared" si="0"/>
        <v>120.39</v>
      </c>
      <c r="L33" s="17"/>
      <c r="M33" s="42"/>
      <c r="N33" s="31"/>
      <c r="O33" s="36"/>
      <c r="P33" s="31"/>
      <c r="Q33" s="36"/>
    </row>
    <row r="34" spans="1:17" ht="15" customHeight="1" x14ac:dyDescent="0.25">
      <c r="A34" s="4">
        <v>28</v>
      </c>
      <c r="B34" s="8" t="s">
        <v>69</v>
      </c>
      <c r="C34" s="9" t="s">
        <v>70</v>
      </c>
      <c r="D34" s="33">
        <v>30098</v>
      </c>
      <c r="E34" s="43">
        <v>102.82</v>
      </c>
      <c r="F34" s="11">
        <v>1.0249999999999999</v>
      </c>
      <c r="G34" s="12">
        <v>1.113</v>
      </c>
      <c r="H34" s="41">
        <v>1</v>
      </c>
      <c r="I34" s="41">
        <v>1</v>
      </c>
      <c r="J34" s="14">
        <v>1.105</v>
      </c>
      <c r="K34" s="15">
        <f t="shared" si="0"/>
        <v>129.62</v>
      </c>
      <c r="L34" s="17"/>
      <c r="M34" s="42"/>
      <c r="N34" s="31"/>
      <c r="O34" s="36"/>
      <c r="P34" s="31"/>
      <c r="Q34" s="36"/>
    </row>
    <row r="35" spans="1:17" ht="15" customHeight="1" x14ac:dyDescent="0.25">
      <c r="A35" s="4">
        <v>29</v>
      </c>
      <c r="B35" s="8" t="s">
        <v>71</v>
      </c>
      <c r="C35" s="9" t="s">
        <v>72</v>
      </c>
      <c r="D35" s="33">
        <v>78234</v>
      </c>
      <c r="E35" s="43">
        <v>102.82</v>
      </c>
      <c r="F35" s="11">
        <v>1.0309999999999999</v>
      </c>
      <c r="G35" s="12">
        <v>1.0183</v>
      </c>
      <c r="H35" s="41">
        <v>1</v>
      </c>
      <c r="I35" s="41">
        <v>1</v>
      </c>
      <c r="J35" s="14">
        <v>1.105</v>
      </c>
      <c r="K35" s="15">
        <f t="shared" si="0"/>
        <v>119.28</v>
      </c>
      <c r="L35" s="17"/>
      <c r="M35" s="42"/>
      <c r="N35" s="31"/>
      <c r="O35" s="36"/>
      <c r="P35" s="31"/>
      <c r="Q35" s="36"/>
    </row>
    <row r="36" spans="1:17" ht="15" customHeight="1" x14ac:dyDescent="0.25">
      <c r="A36" s="4">
        <v>30</v>
      </c>
      <c r="B36" s="8" t="s">
        <v>73</v>
      </c>
      <c r="C36" s="22" t="s">
        <v>74</v>
      </c>
      <c r="D36" s="34">
        <v>27053</v>
      </c>
      <c r="E36" s="43">
        <v>102.82</v>
      </c>
      <c r="F36" s="11">
        <v>1.0229999999999999</v>
      </c>
      <c r="G36" s="12">
        <v>1.113</v>
      </c>
      <c r="H36" s="41">
        <v>1</v>
      </c>
      <c r="I36" s="41">
        <v>1</v>
      </c>
      <c r="J36" s="14">
        <v>1.105</v>
      </c>
      <c r="K36" s="15">
        <f t="shared" si="0"/>
        <v>129.36000000000001</v>
      </c>
      <c r="L36" s="17"/>
      <c r="M36" s="42"/>
      <c r="N36" s="31"/>
      <c r="O36" s="36"/>
      <c r="P36" s="31"/>
      <c r="Q36" s="36"/>
    </row>
    <row r="37" spans="1:17" ht="15" customHeight="1" x14ac:dyDescent="0.25">
      <c r="A37" s="4">
        <v>31</v>
      </c>
      <c r="B37" s="8" t="s">
        <v>75</v>
      </c>
      <c r="C37" s="9" t="s">
        <v>76</v>
      </c>
      <c r="D37" s="33">
        <v>17013</v>
      </c>
      <c r="E37" s="43">
        <v>102.82</v>
      </c>
      <c r="F37" s="11">
        <v>1.056</v>
      </c>
      <c r="G37" s="12">
        <v>1.113</v>
      </c>
      <c r="H37" s="41">
        <v>1</v>
      </c>
      <c r="I37" s="41">
        <v>1</v>
      </c>
      <c r="J37" s="14">
        <v>1.105</v>
      </c>
      <c r="K37" s="15">
        <f t="shared" si="0"/>
        <v>133.54</v>
      </c>
      <c r="L37" s="17"/>
      <c r="M37" s="42"/>
      <c r="N37" s="31"/>
      <c r="O37" s="36"/>
      <c r="P37" s="31"/>
      <c r="Q37" s="36"/>
    </row>
    <row r="38" spans="1:17" ht="15" customHeight="1" x14ac:dyDescent="0.25">
      <c r="A38" s="4">
        <v>32</v>
      </c>
      <c r="B38" s="8" t="s">
        <v>77</v>
      </c>
      <c r="C38" s="9" t="s">
        <v>78</v>
      </c>
      <c r="D38" s="33">
        <v>29441</v>
      </c>
      <c r="E38" s="43">
        <v>102.82</v>
      </c>
      <c r="F38" s="11">
        <v>1.048</v>
      </c>
      <c r="G38" s="12">
        <v>1.113</v>
      </c>
      <c r="H38" s="41">
        <v>1</v>
      </c>
      <c r="I38" s="41">
        <v>1</v>
      </c>
      <c r="J38" s="14">
        <v>1.105</v>
      </c>
      <c r="K38" s="15">
        <f t="shared" si="0"/>
        <v>132.52000000000001</v>
      </c>
      <c r="L38" s="17"/>
      <c r="M38" s="42"/>
      <c r="N38" s="31"/>
      <c r="O38" s="36"/>
      <c r="P38" s="31"/>
      <c r="Q38" s="36"/>
    </row>
    <row r="39" spans="1:17" ht="15" customHeight="1" x14ac:dyDescent="0.25">
      <c r="A39" s="4">
        <v>33</v>
      </c>
      <c r="B39" s="8" t="s">
        <v>79</v>
      </c>
      <c r="C39" s="9" t="s">
        <v>80</v>
      </c>
      <c r="D39" s="33">
        <v>13443</v>
      </c>
      <c r="E39" s="43">
        <v>102.82</v>
      </c>
      <c r="F39" s="11">
        <v>1.06</v>
      </c>
      <c r="G39" s="12">
        <v>1.113</v>
      </c>
      <c r="H39" s="41">
        <v>1</v>
      </c>
      <c r="I39" s="41">
        <v>1</v>
      </c>
      <c r="J39" s="14">
        <v>1.105</v>
      </c>
      <c r="K39" s="15">
        <f t="shared" si="0"/>
        <v>134.04</v>
      </c>
      <c r="L39" s="17"/>
      <c r="M39" s="42"/>
      <c r="N39" s="31"/>
      <c r="O39" s="36"/>
      <c r="P39" s="31"/>
      <c r="Q39" s="36"/>
    </row>
    <row r="40" spans="1:17" ht="15" customHeight="1" x14ac:dyDescent="0.25">
      <c r="A40" s="4">
        <v>34</v>
      </c>
      <c r="B40" s="8" t="s">
        <v>81</v>
      </c>
      <c r="C40" s="9" t="s">
        <v>82</v>
      </c>
      <c r="D40" s="33">
        <v>16379</v>
      </c>
      <c r="E40" s="43">
        <v>102.82</v>
      </c>
      <c r="F40" s="11">
        <v>1.083</v>
      </c>
      <c r="G40" s="12">
        <v>1</v>
      </c>
      <c r="H40" s="41">
        <v>1</v>
      </c>
      <c r="I40" s="41">
        <v>1</v>
      </c>
      <c r="J40" s="14">
        <v>1.105</v>
      </c>
      <c r="K40" s="15">
        <f t="shared" si="0"/>
        <v>123.05</v>
      </c>
      <c r="L40" s="17"/>
      <c r="M40" s="42"/>
      <c r="N40" s="31"/>
      <c r="O40" s="36"/>
      <c r="P40" s="31"/>
      <c r="Q40" s="36"/>
    </row>
    <row r="41" spans="1:17" ht="15" customHeight="1" x14ac:dyDescent="0.25">
      <c r="A41" s="4">
        <v>35</v>
      </c>
      <c r="B41" s="8" t="s">
        <v>83</v>
      </c>
      <c r="C41" s="9" t="s">
        <v>84</v>
      </c>
      <c r="D41" s="33">
        <v>104954</v>
      </c>
      <c r="E41" s="43">
        <v>102.82</v>
      </c>
      <c r="F41" s="11">
        <v>1.0409999999999999</v>
      </c>
      <c r="G41" s="12">
        <v>1</v>
      </c>
      <c r="H41" s="41">
        <v>1</v>
      </c>
      <c r="I41" s="41">
        <v>1</v>
      </c>
      <c r="J41" s="14">
        <v>1.105</v>
      </c>
      <c r="K41" s="15">
        <f t="shared" si="0"/>
        <v>118.27</v>
      </c>
      <c r="L41" s="17"/>
      <c r="M41" s="42"/>
      <c r="N41" s="31"/>
      <c r="O41" s="36"/>
      <c r="P41" s="31"/>
      <c r="Q41" s="36"/>
    </row>
    <row r="42" spans="1:17" ht="15" customHeight="1" x14ac:dyDescent="0.25">
      <c r="A42" s="4">
        <v>36</v>
      </c>
      <c r="B42" s="8" t="s">
        <v>85</v>
      </c>
      <c r="C42" s="9" t="s">
        <v>86</v>
      </c>
      <c r="D42" s="33">
        <v>24447</v>
      </c>
      <c r="E42" s="43">
        <v>102.82</v>
      </c>
      <c r="F42" s="11">
        <v>1.044</v>
      </c>
      <c r="G42" s="12">
        <v>1.0443</v>
      </c>
      <c r="H42" s="41">
        <v>1</v>
      </c>
      <c r="I42" s="41">
        <v>1</v>
      </c>
      <c r="J42" s="14">
        <v>1.105</v>
      </c>
      <c r="K42" s="15">
        <f t="shared" si="0"/>
        <v>123.87</v>
      </c>
      <c r="L42" s="17"/>
      <c r="M42" s="42"/>
      <c r="N42" s="31"/>
      <c r="O42" s="36"/>
      <c r="P42" s="31"/>
      <c r="Q42" s="36"/>
    </row>
    <row r="43" spans="1:17" ht="15" customHeight="1" x14ac:dyDescent="0.25">
      <c r="A43" s="4">
        <v>37</v>
      </c>
      <c r="B43" s="8" t="s">
        <v>87</v>
      </c>
      <c r="C43" s="9" t="s">
        <v>88</v>
      </c>
      <c r="D43" s="33">
        <v>82524</v>
      </c>
      <c r="E43" s="43">
        <v>102.82</v>
      </c>
      <c r="F43" s="11">
        <v>1.0429999999999999</v>
      </c>
      <c r="G43" s="12">
        <v>1.0302</v>
      </c>
      <c r="H43" s="41">
        <v>1</v>
      </c>
      <c r="I43" s="41">
        <v>1</v>
      </c>
      <c r="J43" s="14">
        <v>1.105</v>
      </c>
      <c r="K43" s="15">
        <f t="shared" si="0"/>
        <v>122.08</v>
      </c>
      <c r="L43" s="17"/>
      <c r="M43" s="42"/>
      <c r="N43" s="31"/>
      <c r="O43" s="36"/>
      <c r="P43" s="31"/>
      <c r="Q43" s="36"/>
    </row>
    <row r="44" spans="1:17" ht="15" customHeight="1" x14ac:dyDescent="0.25">
      <c r="A44" s="4">
        <v>38</v>
      </c>
      <c r="B44" s="8" t="s">
        <v>89</v>
      </c>
      <c r="C44" s="9" t="s">
        <v>90</v>
      </c>
      <c r="D44" s="33">
        <v>18239</v>
      </c>
      <c r="E44" s="43">
        <v>102.82</v>
      </c>
      <c r="F44" s="11">
        <v>1.05</v>
      </c>
      <c r="G44" s="12">
        <v>1.113</v>
      </c>
      <c r="H44" s="41">
        <v>1</v>
      </c>
      <c r="I44" s="41">
        <v>1</v>
      </c>
      <c r="J44" s="14">
        <v>1.105</v>
      </c>
      <c r="K44" s="15">
        <f t="shared" si="0"/>
        <v>132.78</v>
      </c>
      <c r="L44" s="17"/>
      <c r="M44" s="42"/>
      <c r="N44" s="31"/>
      <c r="O44" s="36"/>
      <c r="P44" s="31"/>
      <c r="Q44" s="36"/>
    </row>
    <row r="45" spans="1:17" ht="15" customHeight="1" x14ac:dyDescent="0.25">
      <c r="A45" s="4">
        <v>39</v>
      </c>
      <c r="B45" s="8" t="s">
        <v>91</v>
      </c>
      <c r="C45" s="9" t="s">
        <v>92</v>
      </c>
      <c r="D45" s="33">
        <v>29282</v>
      </c>
      <c r="E45" s="43">
        <v>102.82</v>
      </c>
      <c r="F45" s="11">
        <v>1.0449999999999999</v>
      </c>
      <c r="G45" s="12">
        <v>1.0538000000000001</v>
      </c>
      <c r="H45" s="41">
        <v>1</v>
      </c>
      <c r="I45" s="41">
        <v>1</v>
      </c>
      <c r="J45" s="14">
        <v>1.105</v>
      </c>
      <c r="K45" s="15">
        <f t="shared" si="0"/>
        <v>125.12</v>
      </c>
      <c r="L45" s="17"/>
      <c r="M45" s="42"/>
      <c r="N45" s="31"/>
      <c r="O45" s="36"/>
      <c r="P45" s="31"/>
      <c r="Q45" s="36"/>
    </row>
    <row r="46" spans="1:17" ht="15" customHeight="1" x14ac:dyDescent="0.25">
      <c r="A46" s="4">
        <v>40</v>
      </c>
      <c r="B46" s="8" t="s">
        <v>93</v>
      </c>
      <c r="C46" s="9" t="s">
        <v>94</v>
      </c>
      <c r="D46" s="33">
        <v>34803</v>
      </c>
      <c r="E46" s="43">
        <v>102.82</v>
      </c>
      <c r="F46" s="11">
        <v>1.04</v>
      </c>
      <c r="G46" s="12">
        <v>1.0475000000000001</v>
      </c>
      <c r="H46" s="41">
        <v>1</v>
      </c>
      <c r="I46" s="41">
        <v>1</v>
      </c>
      <c r="J46" s="14">
        <v>1.105</v>
      </c>
      <c r="K46" s="15">
        <f t="shared" si="0"/>
        <v>123.77</v>
      </c>
      <c r="L46" s="17"/>
      <c r="M46" s="42"/>
      <c r="N46" s="31"/>
      <c r="O46" s="36"/>
      <c r="P46" s="31"/>
      <c r="Q46" s="36"/>
    </row>
    <row r="47" spans="1:17" ht="15" customHeight="1" x14ac:dyDescent="0.25">
      <c r="A47" s="4">
        <v>41</v>
      </c>
      <c r="B47" s="8" t="s">
        <v>95</v>
      </c>
      <c r="C47" s="9" t="s">
        <v>96</v>
      </c>
      <c r="D47" s="33">
        <v>11493</v>
      </c>
      <c r="E47" s="43">
        <v>102.82</v>
      </c>
      <c r="F47" s="11">
        <v>1.06</v>
      </c>
      <c r="G47" s="12">
        <v>1.113</v>
      </c>
      <c r="H47" s="41">
        <v>1</v>
      </c>
      <c r="I47" s="41">
        <v>1</v>
      </c>
      <c r="J47" s="14">
        <v>1.105</v>
      </c>
      <c r="K47" s="15">
        <f t="shared" si="0"/>
        <v>134.04</v>
      </c>
      <c r="L47" s="17"/>
      <c r="M47" s="42"/>
      <c r="N47" s="31"/>
      <c r="O47" s="36"/>
      <c r="P47" s="31"/>
      <c r="Q47" s="36"/>
    </row>
    <row r="48" spans="1:17" ht="15" customHeight="1" x14ac:dyDescent="0.25">
      <c r="A48" s="4">
        <v>42</v>
      </c>
      <c r="B48" s="8" t="s">
        <v>97</v>
      </c>
      <c r="C48" s="9" t="s">
        <v>98</v>
      </c>
      <c r="D48" s="33">
        <v>23226</v>
      </c>
      <c r="E48" s="43">
        <v>102.82</v>
      </c>
      <c r="F48" s="11">
        <v>1.0509999999999999</v>
      </c>
      <c r="G48" s="12">
        <v>1.113</v>
      </c>
      <c r="H48" s="41">
        <v>1</v>
      </c>
      <c r="I48" s="41">
        <v>1</v>
      </c>
      <c r="J48" s="14">
        <v>1.105</v>
      </c>
      <c r="K48" s="15">
        <f t="shared" si="0"/>
        <v>132.9</v>
      </c>
      <c r="L48" s="17"/>
      <c r="M48" s="42"/>
      <c r="N48" s="31"/>
      <c r="O48" s="36"/>
      <c r="P48" s="31"/>
      <c r="Q48" s="36"/>
    </row>
    <row r="49" spans="1:17" ht="15" customHeight="1" x14ac:dyDescent="0.25">
      <c r="A49" s="4">
        <v>43</v>
      </c>
      <c r="B49" s="8" t="s">
        <v>99</v>
      </c>
      <c r="C49" s="9" t="s">
        <v>100</v>
      </c>
      <c r="D49" s="33">
        <v>35905</v>
      </c>
      <c r="E49" s="43">
        <v>102.82</v>
      </c>
      <c r="F49" s="11">
        <v>1.0369999999999999</v>
      </c>
      <c r="G49" s="12">
        <v>1.0538000000000001</v>
      </c>
      <c r="H49" s="41">
        <v>1</v>
      </c>
      <c r="I49" s="41">
        <v>1</v>
      </c>
      <c r="J49" s="14">
        <v>1.105</v>
      </c>
      <c r="K49" s="15">
        <f t="shared" si="0"/>
        <v>124.16</v>
      </c>
      <c r="L49" s="17"/>
      <c r="M49" s="42"/>
      <c r="N49" s="31"/>
      <c r="O49" s="36"/>
      <c r="P49" s="31"/>
      <c r="Q49" s="36"/>
    </row>
    <row r="50" spans="1:17" ht="18.75" customHeight="1" x14ac:dyDescent="0.25">
      <c r="A50" s="4">
        <v>44</v>
      </c>
      <c r="B50" s="8" t="s">
        <v>101</v>
      </c>
      <c r="C50" s="9" t="s">
        <v>102</v>
      </c>
      <c r="D50" s="33">
        <v>124229</v>
      </c>
      <c r="E50" s="43">
        <v>102.82</v>
      </c>
      <c r="F50" s="11">
        <v>1.0369999999999999</v>
      </c>
      <c r="G50" s="12">
        <v>1.0395000000000001</v>
      </c>
      <c r="H50" s="41">
        <v>1</v>
      </c>
      <c r="I50" s="41">
        <v>1</v>
      </c>
      <c r="J50" s="14">
        <v>1.105</v>
      </c>
      <c r="K50" s="15">
        <f t="shared" si="0"/>
        <v>122.47</v>
      </c>
      <c r="L50" s="17"/>
      <c r="M50" s="42"/>
      <c r="N50" s="31"/>
      <c r="O50" s="36"/>
      <c r="P50" s="31"/>
      <c r="Q50" s="36"/>
    </row>
    <row r="51" spans="1:17" ht="15" customHeight="1" x14ac:dyDescent="0.25">
      <c r="A51" s="4">
        <v>45</v>
      </c>
      <c r="B51" s="8" t="s">
        <v>103</v>
      </c>
      <c r="C51" s="9" t="s">
        <v>104</v>
      </c>
      <c r="D51" s="33">
        <v>19159</v>
      </c>
      <c r="E51" s="43">
        <v>102.82</v>
      </c>
      <c r="F51" s="11">
        <v>1.0329999999999999</v>
      </c>
      <c r="G51" s="12">
        <v>1.113</v>
      </c>
      <c r="H51" s="41">
        <v>1</v>
      </c>
      <c r="I51" s="41">
        <v>1</v>
      </c>
      <c r="J51" s="14">
        <v>1.105</v>
      </c>
      <c r="K51" s="15">
        <f t="shared" si="0"/>
        <v>130.63</v>
      </c>
      <c r="L51" s="17"/>
      <c r="M51" s="42"/>
      <c r="N51" s="31"/>
      <c r="O51" s="36"/>
      <c r="P51" s="31"/>
      <c r="Q51" s="36"/>
    </row>
    <row r="52" spans="1:17" ht="15" customHeight="1" x14ac:dyDescent="0.25">
      <c r="A52" s="4">
        <v>46</v>
      </c>
      <c r="B52" s="8" t="s">
        <v>105</v>
      </c>
      <c r="C52" s="9" t="s">
        <v>106</v>
      </c>
      <c r="D52" s="33">
        <v>40668</v>
      </c>
      <c r="E52" s="43">
        <v>102.82</v>
      </c>
      <c r="F52" s="11">
        <v>1.026</v>
      </c>
      <c r="G52" s="12">
        <v>1</v>
      </c>
      <c r="H52" s="41">
        <v>1</v>
      </c>
      <c r="I52" s="41">
        <v>1</v>
      </c>
      <c r="J52" s="14">
        <v>1.105</v>
      </c>
      <c r="K52" s="15">
        <f t="shared" si="0"/>
        <v>116.57</v>
      </c>
      <c r="L52" s="17"/>
      <c r="M52" s="42"/>
      <c r="N52" s="31"/>
      <c r="O52" s="36"/>
      <c r="P52" s="31"/>
      <c r="Q52" s="36"/>
    </row>
    <row r="53" spans="1:17" ht="15" customHeight="1" x14ac:dyDescent="0.25">
      <c r="A53" s="4">
        <v>47</v>
      </c>
      <c r="B53" s="8" t="s">
        <v>107</v>
      </c>
      <c r="C53" s="9" t="s">
        <v>108</v>
      </c>
      <c r="D53" s="33">
        <v>31974</v>
      </c>
      <c r="E53" s="43">
        <v>102.82</v>
      </c>
      <c r="F53" s="11">
        <v>1.018</v>
      </c>
      <c r="G53" s="12">
        <v>1</v>
      </c>
      <c r="H53" s="41">
        <v>1</v>
      </c>
      <c r="I53" s="41">
        <v>1</v>
      </c>
      <c r="J53" s="14">
        <v>1.105</v>
      </c>
      <c r="K53" s="15">
        <f t="shared" si="0"/>
        <v>115.66</v>
      </c>
      <c r="L53" s="17"/>
      <c r="M53" s="42"/>
      <c r="N53" s="31"/>
      <c r="O53" s="36"/>
      <c r="P53" s="31"/>
      <c r="Q53" s="36"/>
    </row>
    <row r="54" spans="1:17" ht="15" customHeight="1" x14ac:dyDescent="0.25">
      <c r="A54" s="4">
        <v>48</v>
      </c>
      <c r="B54" s="8" t="s">
        <v>109</v>
      </c>
      <c r="C54" s="9" t="s">
        <v>110</v>
      </c>
      <c r="D54" s="33">
        <v>45269</v>
      </c>
      <c r="E54" s="43">
        <v>102.82</v>
      </c>
      <c r="F54" s="11">
        <v>1.0229999999999999</v>
      </c>
      <c r="G54" s="12">
        <v>1</v>
      </c>
      <c r="H54" s="41">
        <v>1</v>
      </c>
      <c r="I54" s="41">
        <v>1</v>
      </c>
      <c r="J54" s="14">
        <v>1.105</v>
      </c>
      <c r="K54" s="15">
        <f t="shared" si="0"/>
        <v>116.23</v>
      </c>
      <c r="L54" s="17"/>
      <c r="M54" s="42"/>
      <c r="N54" s="31"/>
      <c r="O54" s="36"/>
      <c r="P54" s="31"/>
      <c r="Q54" s="36"/>
    </row>
    <row r="55" spans="1:17" ht="15" customHeight="1" x14ac:dyDescent="0.25">
      <c r="A55" s="4">
        <v>49</v>
      </c>
      <c r="B55" s="8" t="s">
        <v>111</v>
      </c>
      <c r="C55" s="9" t="s">
        <v>112</v>
      </c>
      <c r="D55" s="33">
        <v>58115</v>
      </c>
      <c r="E55" s="43">
        <v>102.82</v>
      </c>
      <c r="F55" s="11">
        <v>1.0229999999999999</v>
      </c>
      <c r="G55" s="12">
        <v>1</v>
      </c>
      <c r="H55" s="41">
        <v>1</v>
      </c>
      <c r="I55" s="41">
        <v>1</v>
      </c>
      <c r="J55" s="14">
        <v>1.105</v>
      </c>
      <c r="K55" s="15">
        <f t="shared" si="0"/>
        <v>116.23</v>
      </c>
      <c r="L55" s="17"/>
      <c r="M55" s="42"/>
      <c r="N55" s="31"/>
      <c r="O55" s="36"/>
      <c r="P55" s="31"/>
      <c r="Q55" s="36"/>
    </row>
    <row r="56" spans="1:17" ht="15" customHeight="1" x14ac:dyDescent="0.25">
      <c r="A56" s="4">
        <v>50</v>
      </c>
      <c r="B56" s="8" t="s">
        <v>113</v>
      </c>
      <c r="C56" s="9" t="s">
        <v>181</v>
      </c>
      <c r="D56" s="33">
        <v>35245</v>
      </c>
      <c r="E56" s="43">
        <v>102.82</v>
      </c>
      <c r="F56" s="11">
        <v>1.018</v>
      </c>
      <c r="G56" s="12">
        <v>1</v>
      </c>
      <c r="H56" s="41">
        <v>1</v>
      </c>
      <c r="I56" s="41">
        <v>1</v>
      </c>
      <c r="J56" s="14">
        <v>1.105</v>
      </c>
      <c r="K56" s="15">
        <f t="shared" si="0"/>
        <v>115.66</v>
      </c>
      <c r="L56" s="17"/>
      <c r="M56" s="42"/>
      <c r="N56" s="31"/>
      <c r="O56" s="36"/>
      <c r="P56" s="31"/>
      <c r="Q56" s="36"/>
    </row>
    <row r="57" spans="1:17" x14ac:dyDescent="0.25">
      <c r="A57" s="4">
        <v>51</v>
      </c>
      <c r="B57" s="8" t="s">
        <v>115</v>
      </c>
      <c r="C57" s="9" t="s">
        <v>116</v>
      </c>
      <c r="D57" s="33">
        <v>80378</v>
      </c>
      <c r="E57" s="43">
        <v>102.82</v>
      </c>
      <c r="F57" s="11">
        <v>1.04</v>
      </c>
      <c r="G57" s="12">
        <v>1</v>
      </c>
      <c r="H57" s="41">
        <v>1</v>
      </c>
      <c r="I57" s="41">
        <v>1</v>
      </c>
      <c r="J57" s="14">
        <v>1.105</v>
      </c>
      <c r="K57" s="15">
        <f t="shared" si="0"/>
        <v>118.16</v>
      </c>
      <c r="L57" s="17"/>
      <c r="M57" s="42"/>
      <c r="N57" s="31"/>
      <c r="O57" s="36"/>
      <c r="P57" s="31"/>
      <c r="Q57" s="36"/>
    </row>
    <row r="58" spans="1:17" x14ac:dyDescent="0.25">
      <c r="A58" s="4">
        <v>52</v>
      </c>
      <c r="B58" s="8" t="s">
        <v>117</v>
      </c>
      <c r="C58" s="9" t="s">
        <v>118</v>
      </c>
      <c r="D58" s="33">
        <v>49197</v>
      </c>
      <c r="E58" s="43">
        <v>102.82</v>
      </c>
      <c r="F58" s="11">
        <v>1.048</v>
      </c>
      <c r="G58" s="12">
        <v>1</v>
      </c>
      <c r="H58" s="41">
        <v>1</v>
      </c>
      <c r="I58" s="41">
        <v>1</v>
      </c>
      <c r="J58" s="14">
        <v>1.105</v>
      </c>
      <c r="K58" s="15">
        <f t="shared" si="0"/>
        <v>119.07</v>
      </c>
      <c r="L58" s="17"/>
      <c r="M58" s="42"/>
      <c r="N58" s="31"/>
      <c r="O58" s="36"/>
      <c r="P58" s="31"/>
      <c r="Q58" s="36"/>
    </row>
    <row r="59" spans="1:17" x14ac:dyDescent="0.25">
      <c r="A59" s="4">
        <v>53</v>
      </c>
      <c r="B59" s="8" t="s">
        <v>119</v>
      </c>
      <c r="C59" s="9" t="s">
        <v>120</v>
      </c>
      <c r="D59" s="33">
        <v>108684</v>
      </c>
      <c r="E59" s="43">
        <v>102.82</v>
      </c>
      <c r="F59" s="11">
        <v>1.0449999999999999</v>
      </c>
      <c r="G59" s="12">
        <v>1</v>
      </c>
      <c r="H59" s="41">
        <v>1</v>
      </c>
      <c r="I59" s="41">
        <v>1</v>
      </c>
      <c r="J59" s="14">
        <v>1.105</v>
      </c>
      <c r="K59" s="15">
        <f t="shared" si="0"/>
        <v>118.73</v>
      </c>
      <c r="L59" s="17"/>
      <c r="M59" s="42"/>
      <c r="N59" s="31"/>
      <c r="O59" s="36"/>
      <c r="P59" s="31"/>
      <c r="Q59" s="36"/>
    </row>
    <row r="60" spans="1:17" x14ac:dyDescent="0.25">
      <c r="A60" s="4">
        <v>54</v>
      </c>
      <c r="B60" s="8" t="s">
        <v>121</v>
      </c>
      <c r="C60" s="9" t="s">
        <v>122</v>
      </c>
      <c r="D60" s="33">
        <v>85758</v>
      </c>
      <c r="E60" s="43">
        <v>102.82</v>
      </c>
      <c r="F60" s="11">
        <v>1.02</v>
      </c>
      <c r="G60" s="12">
        <v>1.0175000000000001</v>
      </c>
      <c r="H60" s="41">
        <v>1</v>
      </c>
      <c r="I60" s="41">
        <v>1</v>
      </c>
      <c r="J60" s="14">
        <v>1.105</v>
      </c>
      <c r="K60" s="15">
        <f t="shared" si="0"/>
        <v>117.92</v>
      </c>
      <c r="L60" s="17"/>
      <c r="M60" s="42"/>
      <c r="N60" s="31"/>
      <c r="O60" s="36"/>
      <c r="P60" s="31"/>
      <c r="Q60" s="36"/>
    </row>
    <row r="61" spans="1:17" x14ac:dyDescent="0.25">
      <c r="A61" s="4">
        <v>55</v>
      </c>
      <c r="B61" s="8" t="s">
        <v>123</v>
      </c>
      <c r="C61" s="9" t="s">
        <v>124</v>
      </c>
      <c r="D61" s="33">
        <v>152224</v>
      </c>
      <c r="E61" s="43">
        <v>102.82</v>
      </c>
      <c r="F61" s="11">
        <v>1.0189999999999999</v>
      </c>
      <c r="G61" s="12">
        <v>1</v>
      </c>
      <c r="H61" s="41">
        <v>1</v>
      </c>
      <c r="I61" s="41">
        <v>1</v>
      </c>
      <c r="J61" s="14">
        <v>1.105</v>
      </c>
      <c r="K61" s="15">
        <f t="shared" si="0"/>
        <v>115.77</v>
      </c>
      <c r="L61" s="17"/>
      <c r="M61" s="42"/>
      <c r="N61" s="31"/>
      <c r="O61" s="36"/>
      <c r="P61" s="31"/>
      <c r="Q61" s="36"/>
    </row>
    <row r="62" spans="1:17" x14ac:dyDescent="0.25">
      <c r="A62" s="4">
        <v>56</v>
      </c>
      <c r="B62" s="8" t="s">
        <v>125</v>
      </c>
      <c r="C62" s="9" t="s">
        <v>126</v>
      </c>
      <c r="D62" s="33">
        <v>85164</v>
      </c>
      <c r="E62" s="43">
        <v>102.82</v>
      </c>
      <c r="F62" s="11">
        <v>1.0249999999999999</v>
      </c>
      <c r="G62" s="12">
        <v>1</v>
      </c>
      <c r="H62" s="41">
        <v>1</v>
      </c>
      <c r="I62" s="41">
        <v>1</v>
      </c>
      <c r="J62" s="14">
        <v>1.105</v>
      </c>
      <c r="K62" s="15">
        <f t="shared" si="0"/>
        <v>116.46</v>
      </c>
      <c r="L62" s="17"/>
      <c r="M62" s="42"/>
      <c r="N62" s="31"/>
      <c r="O62" s="36"/>
      <c r="P62" s="31"/>
      <c r="Q62" s="36"/>
    </row>
    <row r="63" spans="1:17" x14ac:dyDescent="0.25">
      <c r="A63" s="4">
        <v>57</v>
      </c>
      <c r="B63" s="8" t="s">
        <v>127</v>
      </c>
      <c r="C63" s="9" t="s">
        <v>128</v>
      </c>
      <c r="D63" s="33">
        <v>53225</v>
      </c>
      <c r="E63" s="43">
        <v>102.82</v>
      </c>
      <c r="F63" s="11">
        <v>1.0189999999999999</v>
      </c>
      <c r="G63" s="12">
        <v>1.0667</v>
      </c>
      <c r="H63" s="41">
        <v>1</v>
      </c>
      <c r="I63" s="41">
        <v>1</v>
      </c>
      <c r="J63" s="14">
        <v>1.105</v>
      </c>
      <c r="K63" s="15">
        <f t="shared" si="0"/>
        <v>123.5</v>
      </c>
      <c r="L63" s="17"/>
      <c r="M63" s="42"/>
      <c r="N63" s="31"/>
      <c r="O63" s="36"/>
      <c r="P63" s="31"/>
      <c r="Q63" s="36"/>
    </row>
    <row r="64" spans="1:17" x14ac:dyDescent="0.25">
      <c r="A64" s="4">
        <v>58</v>
      </c>
      <c r="B64" s="8" t="s">
        <v>129</v>
      </c>
      <c r="C64" s="9" t="s">
        <v>130</v>
      </c>
      <c r="D64" s="33">
        <v>141263</v>
      </c>
      <c r="E64" s="43">
        <v>102.82</v>
      </c>
      <c r="F64" s="11">
        <v>1.032</v>
      </c>
      <c r="G64" s="12">
        <v>1</v>
      </c>
      <c r="H64" s="41">
        <v>1</v>
      </c>
      <c r="I64" s="41">
        <v>1</v>
      </c>
      <c r="J64" s="14">
        <v>1.105</v>
      </c>
      <c r="K64" s="15">
        <f t="shared" si="0"/>
        <v>117.25</v>
      </c>
      <c r="L64" s="17"/>
      <c r="M64" s="42"/>
      <c r="N64" s="31"/>
      <c r="O64" s="36"/>
      <c r="P64" s="31"/>
      <c r="Q64" s="36"/>
    </row>
    <row r="65" spans="1:17" x14ac:dyDescent="0.25">
      <c r="A65" s="4">
        <v>59</v>
      </c>
      <c r="B65" s="8" t="s">
        <v>131</v>
      </c>
      <c r="C65" s="9" t="s">
        <v>132</v>
      </c>
      <c r="D65" s="33">
        <v>33433</v>
      </c>
      <c r="E65" s="43">
        <v>102.82</v>
      </c>
      <c r="F65" s="11">
        <v>1.02</v>
      </c>
      <c r="G65" s="12">
        <v>1</v>
      </c>
      <c r="H65" s="41">
        <v>1</v>
      </c>
      <c r="I65" s="41">
        <v>1</v>
      </c>
      <c r="J65" s="14">
        <v>1.105</v>
      </c>
      <c r="K65" s="15">
        <f t="shared" si="0"/>
        <v>115.89</v>
      </c>
      <c r="L65" s="17"/>
      <c r="M65" s="42"/>
      <c r="N65" s="31"/>
      <c r="O65" s="36"/>
      <c r="P65" s="31"/>
      <c r="Q65" s="36"/>
    </row>
    <row r="66" spans="1:17" x14ac:dyDescent="0.25">
      <c r="A66" s="4">
        <v>60</v>
      </c>
      <c r="B66" s="8" t="s">
        <v>133</v>
      </c>
      <c r="C66" s="9" t="s">
        <v>134</v>
      </c>
      <c r="D66" s="33">
        <v>114540</v>
      </c>
      <c r="E66" s="43">
        <v>102.82</v>
      </c>
      <c r="F66" s="11">
        <v>1.008</v>
      </c>
      <c r="G66" s="12">
        <v>1</v>
      </c>
      <c r="H66" s="41">
        <v>1</v>
      </c>
      <c r="I66" s="41">
        <v>1</v>
      </c>
      <c r="J66" s="14">
        <v>1.105</v>
      </c>
      <c r="K66" s="15">
        <f t="shared" si="0"/>
        <v>114.53</v>
      </c>
      <c r="L66" s="17"/>
      <c r="M66" s="42"/>
      <c r="N66" s="31"/>
      <c r="O66" s="36"/>
      <c r="P66" s="31"/>
      <c r="Q66" s="36"/>
    </row>
    <row r="67" spans="1:17" x14ac:dyDescent="0.25">
      <c r="A67" s="4">
        <v>61</v>
      </c>
      <c r="B67" s="4" t="s">
        <v>135</v>
      </c>
      <c r="C67" s="9" t="s">
        <v>175</v>
      </c>
      <c r="D67" s="33">
        <v>6353</v>
      </c>
      <c r="E67" s="44">
        <v>102.82</v>
      </c>
      <c r="F67" s="11">
        <v>0.97</v>
      </c>
      <c r="G67" s="12">
        <v>1</v>
      </c>
      <c r="H67" s="41">
        <v>1</v>
      </c>
      <c r="I67" s="41">
        <v>1.0309999999999999</v>
      </c>
      <c r="J67" s="14">
        <v>1.105</v>
      </c>
      <c r="K67" s="15">
        <f>ROUND(E67*F67*G67*H67*I67*J67,2)</f>
        <v>113.62</v>
      </c>
      <c r="M67" s="42"/>
      <c r="N67" s="31"/>
      <c r="O67" s="36"/>
      <c r="P67" s="31"/>
      <c r="Q67" s="36"/>
    </row>
    <row r="68" spans="1:17" x14ac:dyDescent="0.25">
      <c r="A68" s="4">
        <v>62</v>
      </c>
      <c r="B68" s="8" t="s">
        <v>136</v>
      </c>
      <c r="C68" s="9" t="s">
        <v>137</v>
      </c>
      <c r="D68" s="33">
        <v>5104</v>
      </c>
      <c r="E68" s="44">
        <v>102.82</v>
      </c>
      <c r="F68" s="11">
        <v>1.107</v>
      </c>
      <c r="G68" s="12">
        <v>1</v>
      </c>
      <c r="H68" s="41">
        <v>1</v>
      </c>
      <c r="I68" s="41">
        <v>1</v>
      </c>
      <c r="J68" s="14">
        <v>1.105</v>
      </c>
      <c r="K68" s="15">
        <f t="shared" si="0"/>
        <v>125.77</v>
      </c>
      <c r="M68" s="42"/>
      <c r="N68" s="31"/>
      <c r="O68" s="36"/>
      <c r="P68" s="31"/>
      <c r="Q68" s="36"/>
    </row>
    <row r="69" spans="1:17" x14ac:dyDescent="0.25">
      <c r="A69" s="4">
        <v>63</v>
      </c>
      <c r="B69" s="26" t="s">
        <v>138</v>
      </c>
      <c r="C69" s="9" t="s">
        <v>139</v>
      </c>
      <c r="D69" s="33">
        <v>29867</v>
      </c>
      <c r="E69" s="44">
        <v>102.82</v>
      </c>
      <c r="F69" s="11">
        <v>1.008</v>
      </c>
      <c r="G69" s="12">
        <v>1</v>
      </c>
      <c r="H69" s="41">
        <v>1</v>
      </c>
      <c r="I69" s="41">
        <v>1</v>
      </c>
      <c r="J69" s="14">
        <v>1.105</v>
      </c>
      <c r="K69" s="15">
        <f t="shared" si="0"/>
        <v>114.53</v>
      </c>
      <c r="M69" s="42"/>
      <c r="N69" s="31"/>
      <c r="O69" s="36"/>
      <c r="P69" s="31"/>
      <c r="Q69" s="36"/>
    </row>
    <row r="70" spans="1:17" x14ac:dyDescent="0.25">
      <c r="A70" s="4">
        <v>64</v>
      </c>
      <c r="B70" s="8" t="s">
        <v>140</v>
      </c>
      <c r="C70" s="9" t="s">
        <v>141</v>
      </c>
      <c r="D70" s="33">
        <v>16178</v>
      </c>
      <c r="E70" s="44">
        <v>102.82</v>
      </c>
      <c r="F70" s="11">
        <v>1.032</v>
      </c>
      <c r="G70" s="12">
        <v>1.113</v>
      </c>
      <c r="H70" s="41">
        <v>1</v>
      </c>
      <c r="I70" s="41">
        <v>1</v>
      </c>
      <c r="J70" s="14">
        <v>1.105</v>
      </c>
      <c r="K70" s="15">
        <f t="shared" si="0"/>
        <v>130.5</v>
      </c>
      <c r="M70" s="42"/>
      <c r="N70" s="31"/>
      <c r="O70" s="36"/>
      <c r="P70" s="31"/>
      <c r="Q70" s="36"/>
    </row>
    <row r="71" spans="1:17" x14ac:dyDescent="0.25">
      <c r="A71" s="4">
        <v>65</v>
      </c>
      <c r="B71" s="26" t="s">
        <v>142</v>
      </c>
      <c r="C71" s="9" t="s">
        <v>143</v>
      </c>
      <c r="D71" s="33">
        <v>16702</v>
      </c>
      <c r="E71" s="44">
        <v>102.82</v>
      </c>
      <c r="F71" s="11">
        <v>1.03</v>
      </c>
      <c r="G71" s="12">
        <v>1.113</v>
      </c>
      <c r="H71" s="41">
        <v>1</v>
      </c>
      <c r="I71" s="41">
        <v>1</v>
      </c>
      <c r="J71" s="14">
        <v>1.105</v>
      </c>
      <c r="K71" s="15">
        <f t="shared" si="0"/>
        <v>130.25</v>
      </c>
      <c r="M71" s="42"/>
      <c r="N71" s="31"/>
      <c r="O71" s="36"/>
      <c r="P71" s="31"/>
      <c r="Q71" s="36"/>
    </row>
    <row r="72" spans="1:17" x14ac:dyDescent="0.25">
      <c r="A72" s="4">
        <v>66</v>
      </c>
      <c r="B72" s="8" t="s">
        <v>144</v>
      </c>
      <c r="C72" s="9" t="s">
        <v>145</v>
      </c>
      <c r="D72" s="33">
        <v>47029</v>
      </c>
      <c r="E72" s="44">
        <v>102.82</v>
      </c>
      <c r="F72" s="11">
        <v>1.0189999999999999</v>
      </c>
      <c r="G72" s="12">
        <v>1.0508</v>
      </c>
      <c r="H72" s="41">
        <v>1</v>
      </c>
      <c r="I72" s="41">
        <v>1</v>
      </c>
      <c r="J72" s="14">
        <v>1.105</v>
      </c>
      <c r="K72" s="15">
        <f t="shared" ref="K72:K86" si="1">ROUND(E72*F72*G72*H72*I72*J72,2)</f>
        <v>121.66</v>
      </c>
      <c r="M72" s="42"/>
      <c r="N72" s="31"/>
      <c r="O72" s="36"/>
      <c r="P72" s="31"/>
      <c r="Q72" s="36"/>
    </row>
    <row r="73" spans="1:17" x14ac:dyDescent="0.25">
      <c r="A73" s="4">
        <v>67</v>
      </c>
      <c r="B73" s="26" t="s">
        <v>146</v>
      </c>
      <c r="C73" s="9" t="s">
        <v>147</v>
      </c>
      <c r="D73" s="33">
        <v>19925</v>
      </c>
      <c r="E73" s="44">
        <v>102.82</v>
      </c>
      <c r="F73" s="11">
        <v>1.042</v>
      </c>
      <c r="G73" s="12">
        <v>1.113</v>
      </c>
      <c r="H73" s="41">
        <v>1</v>
      </c>
      <c r="I73" s="41">
        <v>1</v>
      </c>
      <c r="J73" s="14">
        <v>1.105</v>
      </c>
      <c r="K73" s="15">
        <f t="shared" si="1"/>
        <v>131.77000000000001</v>
      </c>
      <c r="M73" s="42"/>
      <c r="N73" s="31"/>
      <c r="O73" s="36"/>
      <c r="P73" s="31"/>
      <c r="Q73" s="36"/>
    </row>
    <row r="74" spans="1:17" x14ac:dyDescent="0.25">
      <c r="A74" s="4">
        <v>68</v>
      </c>
      <c r="B74" s="8" t="s">
        <v>148</v>
      </c>
      <c r="C74" s="9" t="s">
        <v>149</v>
      </c>
      <c r="D74" s="33">
        <v>24329</v>
      </c>
      <c r="E74" s="44">
        <v>102.82</v>
      </c>
      <c r="F74" s="11">
        <v>1.0489999999999999</v>
      </c>
      <c r="G74" s="12">
        <v>1.0459000000000001</v>
      </c>
      <c r="H74" s="41">
        <v>1</v>
      </c>
      <c r="I74" s="41">
        <v>1</v>
      </c>
      <c r="J74" s="14">
        <v>1.105</v>
      </c>
      <c r="K74" s="15">
        <f t="shared" si="1"/>
        <v>124.65</v>
      </c>
      <c r="M74" s="42"/>
      <c r="N74" s="31"/>
      <c r="O74" s="36"/>
      <c r="P74" s="31"/>
      <c r="Q74" s="36"/>
    </row>
    <row r="75" spans="1:17" x14ac:dyDescent="0.25">
      <c r="A75" s="4">
        <v>69</v>
      </c>
      <c r="B75" s="26" t="s">
        <v>150</v>
      </c>
      <c r="C75" s="9" t="s">
        <v>151</v>
      </c>
      <c r="D75" s="33">
        <v>57651</v>
      </c>
      <c r="E75" s="44">
        <v>102.82</v>
      </c>
      <c r="F75" s="11">
        <v>1.016</v>
      </c>
      <c r="G75" s="12">
        <v>1.0615000000000001</v>
      </c>
      <c r="H75" s="41">
        <v>1</v>
      </c>
      <c r="I75" s="41">
        <v>1</v>
      </c>
      <c r="J75" s="14">
        <v>1.105</v>
      </c>
      <c r="K75" s="15">
        <f t="shared" si="1"/>
        <v>122.53</v>
      </c>
      <c r="M75" s="42"/>
      <c r="N75" s="31"/>
      <c r="O75" s="36"/>
      <c r="P75" s="31"/>
      <c r="Q75" s="36"/>
    </row>
    <row r="76" spans="1:17" x14ac:dyDescent="0.25">
      <c r="A76" s="4">
        <v>70</v>
      </c>
      <c r="B76" s="8" t="s">
        <v>152</v>
      </c>
      <c r="C76" s="9" t="s">
        <v>153</v>
      </c>
      <c r="D76" s="33">
        <v>43562</v>
      </c>
      <c r="E76" s="44">
        <v>102.82</v>
      </c>
      <c r="F76" s="11">
        <v>1.0269999999999999</v>
      </c>
      <c r="G76" s="12">
        <v>1.113</v>
      </c>
      <c r="H76" s="41">
        <v>1</v>
      </c>
      <c r="I76" s="41">
        <v>1</v>
      </c>
      <c r="J76" s="14">
        <v>1.105</v>
      </c>
      <c r="K76" s="15">
        <f t="shared" si="1"/>
        <v>129.87</v>
      </c>
      <c r="M76" s="42"/>
      <c r="N76" s="31"/>
      <c r="O76" s="36"/>
      <c r="P76" s="31"/>
      <c r="Q76" s="36"/>
    </row>
    <row r="77" spans="1:17" x14ac:dyDescent="0.25">
      <c r="A77" s="4">
        <v>71</v>
      </c>
      <c r="B77" s="26" t="s">
        <v>154</v>
      </c>
      <c r="C77" s="9" t="s">
        <v>155</v>
      </c>
      <c r="D77" s="33">
        <v>15153</v>
      </c>
      <c r="E77" s="44">
        <v>102.82</v>
      </c>
      <c r="F77" s="11">
        <v>1.032</v>
      </c>
      <c r="G77" s="12">
        <v>1.113</v>
      </c>
      <c r="H77" s="41">
        <v>1</v>
      </c>
      <c r="I77" s="41">
        <v>1</v>
      </c>
      <c r="J77" s="14">
        <v>1.105</v>
      </c>
      <c r="K77" s="15">
        <f t="shared" si="1"/>
        <v>130.5</v>
      </c>
      <c r="M77" s="42"/>
      <c r="N77" s="31"/>
      <c r="O77" s="36"/>
      <c r="P77" s="31"/>
      <c r="Q77" s="36"/>
    </row>
    <row r="78" spans="1:17" x14ac:dyDescent="0.25">
      <c r="A78" s="4">
        <v>72</v>
      </c>
      <c r="B78" s="8" t="s">
        <v>156</v>
      </c>
      <c r="C78" s="9" t="s">
        <v>157</v>
      </c>
      <c r="D78" s="33">
        <v>23624</v>
      </c>
      <c r="E78" s="44">
        <v>102.82</v>
      </c>
      <c r="F78" s="11">
        <v>1.0429999999999999</v>
      </c>
      <c r="G78" s="12">
        <v>1.113</v>
      </c>
      <c r="H78" s="41">
        <v>1</v>
      </c>
      <c r="I78" s="41">
        <v>1</v>
      </c>
      <c r="J78" s="14">
        <v>1.105</v>
      </c>
      <c r="K78" s="15">
        <f t="shared" si="1"/>
        <v>131.88999999999999</v>
      </c>
      <c r="M78" s="42"/>
      <c r="N78" s="31"/>
      <c r="O78" s="36"/>
      <c r="P78" s="31"/>
      <c r="Q78" s="36"/>
    </row>
    <row r="79" spans="1:17" x14ac:dyDescent="0.25">
      <c r="A79" s="4">
        <v>73</v>
      </c>
      <c r="B79" s="26" t="s">
        <v>158</v>
      </c>
      <c r="C79" s="9" t="s">
        <v>159</v>
      </c>
      <c r="D79" s="33">
        <v>22728</v>
      </c>
      <c r="E79" s="44">
        <v>102.82</v>
      </c>
      <c r="F79" s="11">
        <v>1.018</v>
      </c>
      <c r="G79" s="12">
        <v>1.113</v>
      </c>
      <c r="H79" s="41">
        <v>1</v>
      </c>
      <c r="I79" s="41">
        <v>1</v>
      </c>
      <c r="J79" s="14">
        <v>1.105</v>
      </c>
      <c r="K79" s="15">
        <f t="shared" si="1"/>
        <v>128.72999999999999</v>
      </c>
      <c r="M79" s="42"/>
      <c r="N79" s="31"/>
      <c r="O79" s="36"/>
      <c r="P79" s="31"/>
      <c r="Q79" s="36"/>
    </row>
    <row r="80" spans="1:17" x14ac:dyDescent="0.25">
      <c r="A80" s="4">
        <v>74</v>
      </c>
      <c r="B80" s="8" t="s">
        <v>160</v>
      </c>
      <c r="C80" s="9" t="s">
        <v>161</v>
      </c>
      <c r="D80" s="33">
        <v>27743</v>
      </c>
      <c r="E80" s="44">
        <v>102.82</v>
      </c>
      <c r="F80" s="11">
        <v>1.028</v>
      </c>
      <c r="G80" s="12">
        <v>1.113</v>
      </c>
      <c r="H80" s="41">
        <v>1</v>
      </c>
      <c r="I80" s="41">
        <v>1</v>
      </c>
      <c r="J80" s="14">
        <v>1.105</v>
      </c>
      <c r="K80" s="15">
        <f t="shared" si="1"/>
        <v>130</v>
      </c>
      <c r="M80" s="42"/>
      <c r="N80" s="31"/>
      <c r="O80" s="36"/>
      <c r="P80" s="31"/>
      <c r="Q80" s="36"/>
    </row>
    <row r="81" spans="1:17" x14ac:dyDescent="0.25">
      <c r="A81" s="4">
        <v>75</v>
      </c>
      <c r="B81" s="26" t="s">
        <v>162</v>
      </c>
      <c r="C81" s="9" t="s">
        <v>163</v>
      </c>
      <c r="D81" s="33">
        <v>17476</v>
      </c>
      <c r="E81" s="44">
        <v>102.82</v>
      </c>
      <c r="F81" s="11">
        <v>1.03</v>
      </c>
      <c r="G81" s="12">
        <v>1.113</v>
      </c>
      <c r="H81" s="41">
        <v>1</v>
      </c>
      <c r="I81" s="41">
        <v>1</v>
      </c>
      <c r="J81" s="14">
        <v>1.105</v>
      </c>
      <c r="K81" s="15">
        <f t="shared" si="1"/>
        <v>130.25</v>
      </c>
      <c r="M81" s="42"/>
      <c r="N81" s="31"/>
      <c r="O81" s="36"/>
      <c r="P81" s="31"/>
      <c r="Q81" s="36"/>
    </row>
    <row r="82" spans="1:17" x14ac:dyDescent="0.25">
      <c r="A82" s="4">
        <v>76</v>
      </c>
      <c r="B82" s="8" t="s">
        <v>164</v>
      </c>
      <c r="C82" s="9" t="s">
        <v>165</v>
      </c>
      <c r="D82" s="33">
        <v>25665</v>
      </c>
      <c r="E82" s="44">
        <v>102.82</v>
      </c>
      <c r="F82" s="11">
        <v>1.0489999999999999</v>
      </c>
      <c r="G82" s="12">
        <v>1.0513999999999999</v>
      </c>
      <c r="H82" s="41">
        <v>1</v>
      </c>
      <c r="I82" s="41">
        <v>1</v>
      </c>
      <c r="J82" s="14">
        <v>1.105</v>
      </c>
      <c r="K82" s="15">
        <f t="shared" si="1"/>
        <v>125.31</v>
      </c>
      <c r="M82" s="42"/>
      <c r="N82" s="31"/>
      <c r="O82" s="36"/>
      <c r="P82" s="31"/>
      <c r="Q82" s="36"/>
    </row>
    <row r="83" spans="1:17" x14ac:dyDescent="0.25">
      <c r="A83" s="4">
        <v>77</v>
      </c>
      <c r="B83" s="26" t="s">
        <v>166</v>
      </c>
      <c r="C83" s="9" t="s">
        <v>167</v>
      </c>
      <c r="D83" s="33">
        <v>44959</v>
      </c>
      <c r="E83" s="44">
        <v>102.82</v>
      </c>
      <c r="F83" s="11">
        <v>1.04</v>
      </c>
      <c r="G83" s="12">
        <v>1.0633999999999999</v>
      </c>
      <c r="H83" s="41">
        <v>1</v>
      </c>
      <c r="I83" s="41">
        <v>1</v>
      </c>
      <c r="J83" s="14">
        <v>1.105</v>
      </c>
      <c r="K83" s="15">
        <f t="shared" si="1"/>
        <v>125.65</v>
      </c>
      <c r="M83" s="42"/>
      <c r="N83" s="31"/>
      <c r="O83" s="36"/>
      <c r="P83" s="31"/>
      <c r="Q83" s="36"/>
    </row>
    <row r="84" spans="1:17" x14ac:dyDescent="0.25">
      <c r="A84" s="4">
        <v>78</v>
      </c>
      <c r="B84" s="8" t="s">
        <v>168</v>
      </c>
      <c r="C84" s="9" t="s">
        <v>169</v>
      </c>
      <c r="D84" s="33">
        <v>20447</v>
      </c>
      <c r="E84" s="44">
        <v>102.82</v>
      </c>
      <c r="F84" s="11">
        <v>1.032</v>
      </c>
      <c r="G84" s="12">
        <v>1.113</v>
      </c>
      <c r="H84" s="41">
        <v>1</v>
      </c>
      <c r="I84" s="41">
        <v>1</v>
      </c>
      <c r="J84" s="14">
        <v>1.105</v>
      </c>
      <c r="K84" s="15">
        <f t="shared" si="1"/>
        <v>130.5</v>
      </c>
      <c r="M84" s="42"/>
      <c r="N84" s="31"/>
      <c r="O84" s="36"/>
      <c r="P84" s="31"/>
      <c r="Q84" s="36"/>
    </row>
    <row r="85" spans="1:17" x14ac:dyDescent="0.25">
      <c r="A85" s="4">
        <v>79</v>
      </c>
      <c r="B85" s="26" t="s">
        <v>170</v>
      </c>
      <c r="C85" s="9" t="s">
        <v>171</v>
      </c>
      <c r="D85" s="33">
        <v>61431</v>
      </c>
      <c r="E85" s="44">
        <v>102.82</v>
      </c>
      <c r="F85" s="11">
        <v>1.036</v>
      </c>
      <c r="G85" s="12">
        <v>1</v>
      </c>
      <c r="H85" s="41">
        <v>1</v>
      </c>
      <c r="I85" s="41">
        <v>1</v>
      </c>
      <c r="J85" s="14">
        <v>1.105</v>
      </c>
      <c r="K85" s="15">
        <f t="shared" si="1"/>
        <v>117.71</v>
      </c>
      <c r="M85" s="42"/>
      <c r="N85" s="31"/>
      <c r="O85" s="36"/>
      <c r="P85" s="31"/>
      <c r="Q85" s="36"/>
    </row>
    <row r="86" spans="1:17" x14ac:dyDescent="0.25">
      <c r="A86" s="4">
        <v>80</v>
      </c>
      <c r="B86" s="8" t="s">
        <v>172</v>
      </c>
      <c r="C86" s="9" t="s">
        <v>173</v>
      </c>
      <c r="D86" s="33">
        <v>79943</v>
      </c>
      <c r="E86" s="44">
        <v>102.82</v>
      </c>
      <c r="F86" s="11">
        <v>1.024</v>
      </c>
      <c r="G86" s="12">
        <v>1.0612999999999999</v>
      </c>
      <c r="H86" s="41">
        <v>1</v>
      </c>
      <c r="I86" s="41">
        <v>1</v>
      </c>
      <c r="J86" s="14">
        <v>1.105</v>
      </c>
      <c r="K86" s="15">
        <f t="shared" si="1"/>
        <v>123.47</v>
      </c>
      <c r="M86" s="42"/>
      <c r="N86" s="31"/>
      <c r="O86" s="36"/>
      <c r="P86" s="31"/>
      <c r="Q86" s="36"/>
    </row>
    <row r="87" spans="1:17" x14ac:dyDescent="0.25">
      <c r="M87" s="18"/>
      <c r="N87" s="35"/>
    </row>
    <row r="90" spans="1:17" x14ac:dyDescent="0.25">
      <c r="M90" s="29"/>
    </row>
  </sheetData>
  <mergeCells count="3">
    <mergeCell ref="J1:K1"/>
    <mergeCell ref="H2:K2"/>
    <mergeCell ref="A3:K3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zoomScale="76" zoomScaleNormal="76" workbookViewId="0">
      <pane xSplit="3" ySplit="5" topLeftCell="D69" activePane="bottomRight" state="frozen"/>
      <selection pane="topRight" activeCell="C1" sqref="C1"/>
      <selection pane="bottomLeft" activeCell="A7" sqref="A7"/>
      <selection pane="bottomRight" activeCell="E90" sqref="E90:E92"/>
    </sheetView>
  </sheetViews>
  <sheetFormatPr defaultRowHeight="15" x14ac:dyDescent="0.25"/>
  <cols>
    <col min="1" max="1" width="5.140625" style="1" customWidth="1"/>
    <col min="2" max="2" width="10.140625" style="1" customWidth="1"/>
    <col min="3" max="3" width="39.140625" style="1" customWidth="1"/>
    <col min="4" max="4" width="23.140625" style="1" customWidth="1"/>
    <col min="5" max="5" width="24.7109375" style="1" customWidth="1"/>
    <col min="6" max="6" width="16.85546875" style="1" customWidth="1"/>
    <col min="7" max="7" width="33.42578125" style="1" customWidth="1"/>
    <col min="8" max="8" width="22.85546875" style="1" customWidth="1"/>
    <col min="9" max="9" width="21.42578125" style="1" customWidth="1"/>
    <col min="10" max="10" width="16.5703125" style="1" customWidth="1"/>
    <col min="11" max="11" width="21.140625" style="1" customWidth="1"/>
    <col min="12" max="12" width="9.140625" style="1"/>
    <col min="13" max="13" width="17.7109375" style="1" customWidth="1"/>
    <col min="14" max="14" width="18.42578125" style="1" customWidth="1"/>
    <col min="15" max="15" width="13.85546875" style="1" customWidth="1"/>
    <col min="16" max="16" width="18.5703125" style="1" customWidth="1"/>
    <col min="17" max="17" width="18.140625" style="1" customWidth="1"/>
    <col min="18" max="16384" width="9.140625" style="1"/>
  </cols>
  <sheetData>
    <row r="1" spans="1:17" x14ac:dyDescent="0.25">
      <c r="J1" s="45" t="s">
        <v>0</v>
      </c>
      <c r="K1" s="45"/>
    </row>
    <row r="2" spans="1:17" ht="18.75" customHeight="1" x14ac:dyDescent="0.25">
      <c r="E2" s="3"/>
      <c r="H2" s="46" t="s">
        <v>183</v>
      </c>
      <c r="I2" s="46"/>
      <c r="J2" s="46"/>
      <c r="K2" s="46"/>
    </row>
    <row r="3" spans="1:17" ht="39" customHeight="1" x14ac:dyDescent="0.25">
      <c r="A3" s="47" t="s">
        <v>184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7" ht="17.25" customHeight="1" x14ac:dyDescent="0.25"/>
    <row r="5" spans="1:17" ht="189.75" customHeight="1" x14ac:dyDescent="0.25">
      <c r="A5" s="4" t="s">
        <v>2</v>
      </c>
      <c r="B5" s="5" t="s">
        <v>3</v>
      </c>
      <c r="C5" s="6" t="s">
        <v>4</v>
      </c>
      <c r="D5" s="6" t="s">
        <v>178</v>
      </c>
      <c r="E5" s="6" t="s">
        <v>180</v>
      </c>
      <c r="F5" s="6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185</v>
      </c>
      <c r="M5" s="7"/>
    </row>
    <row r="6" spans="1:17" ht="12" customHeight="1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  <c r="G6" s="4">
        <v>7</v>
      </c>
      <c r="H6" s="6">
        <v>8</v>
      </c>
      <c r="I6" s="6">
        <v>9</v>
      </c>
      <c r="J6" s="4">
        <v>10</v>
      </c>
      <c r="K6" s="4">
        <v>12</v>
      </c>
    </row>
    <row r="7" spans="1:17" s="7" customFormat="1" ht="15" customHeight="1" x14ac:dyDescent="0.25">
      <c r="A7" s="4">
        <v>1</v>
      </c>
      <c r="B7" s="8" t="s">
        <v>15</v>
      </c>
      <c r="C7" s="9" t="s">
        <v>16</v>
      </c>
      <c r="D7" s="33">
        <v>17674</v>
      </c>
      <c r="E7" s="43">
        <v>118.24</v>
      </c>
      <c r="F7" s="11">
        <v>1.0209999999999999</v>
      </c>
      <c r="G7" s="12">
        <v>1.113</v>
      </c>
      <c r="H7" s="38">
        <v>1</v>
      </c>
      <c r="I7" s="38">
        <v>1</v>
      </c>
      <c r="J7" s="14">
        <v>1.105</v>
      </c>
      <c r="K7" s="15">
        <f>ROUND(E7*F7*G7*H7*I7*J7,2)</f>
        <v>148.47</v>
      </c>
      <c r="L7" s="17"/>
      <c r="M7" s="42"/>
      <c r="N7" s="42"/>
      <c r="O7" s="42"/>
      <c r="P7" s="30"/>
      <c r="Q7" s="42"/>
    </row>
    <row r="8" spans="1:17" s="7" customFormat="1" ht="15" customHeight="1" x14ac:dyDescent="0.25">
      <c r="A8" s="4">
        <v>2</v>
      </c>
      <c r="B8" s="8" t="s">
        <v>17</v>
      </c>
      <c r="C8" s="9" t="s">
        <v>18</v>
      </c>
      <c r="D8" s="33">
        <v>17810</v>
      </c>
      <c r="E8" s="43">
        <v>118.24</v>
      </c>
      <c r="F8" s="11">
        <v>1.0429999999999999</v>
      </c>
      <c r="G8" s="12">
        <v>1.113</v>
      </c>
      <c r="H8" s="38">
        <v>1</v>
      </c>
      <c r="I8" s="38">
        <v>1</v>
      </c>
      <c r="J8" s="14">
        <v>1.105</v>
      </c>
      <c r="K8" s="15">
        <f t="shared" ref="K8:K71" si="0">ROUND(E8*F8*G8*H8*I8*J8,2)</f>
        <v>151.66999999999999</v>
      </c>
      <c r="L8" s="17"/>
      <c r="M8" s="42"/>
      <c r="N8" s="42"/>
      <c r="O8" s="36"/>
      <c r="P8" s="31"/>
      <c r="Q8" s="36"/>
    </row>
    <row r="9" spans="1:17" s="7" customFormat="1" ht="15" customHeight="1" x14ac:dyDescent="0.25">
      <c r="A9" s="4">
        <v>3</v>
      </c>
      <c r="B9" s="8" t="s">
        <v>19</v>
      </c>
      <c r="C9" s="9" t="s">
        <v>20</v>
      </c>
      <c r="D9" s="33">
        <v>55247</v>
      </c>
      <c r="E9" s="43">
        <v>118.24</v>
      </c>
      <c r="F9" s="11">
        <v>1.0309999999999999</v>
      </c>
      <c r="G9" s="12">
        <v>1.0371999999999999</v>
      </c>
      <c r="H9" s="39">
        <v>1</v>
      </c>
      <c r="I9" s="39">
        <v>1</v>
      </c>
      <c r="J9" s="14">
        <v>1.105</v>
      </c>
      <c r="K9" s="15">
        <f t="shared" si="0"/>
        <v>139.72</v>
      </c>
      <c r="L9" s="17"/>
      <c r="M9" s="42"/>
      <c r="N9" s="42"/>
      <c r="O9" s="36"/>
      <c r="P9" s="31"/>
      <c r="Q9" s="36"/>
    </row>
    <row r="10" spans="1:17" s="7" customFormat="1" ht="15" customHeight="1" x14ac:dyDescent="0.25">
      <c r="A10" s="4">
        <v>4</v>
      </c>
      <c r="B10" s="8" t="s">
        <v>21</v>
      </c>
      <c r="C10" s="9" t="s">
        <v>22</v>
      </c>
      <c r="D10" s="33">
        <v>18995</v>
      </c>
      <c r="E10" s="43">
        <v>118.24</v>
      </c>
      <c r="F10" s="11">
        <v>1.071</v>
      </c>
      <c r="G10" s="12">
        <v>1.113</v>
      </c>
      <c r="H10" s="38">
        <v>1</v>
      </c>
      <c r="I10" s="38">
        <v>1</v>
      </c>
      <c r="J10" s="14">
        <v>1.105</v>
      </c>
      <c r="K10" s="15">
        <f t="shared" si="0"/>
        <v>155.74</v>
      </c>
      <c r="L10" s="17"/>
      <c r="M10" s="42"/>
      <c r="N10" s="42"/>
      <c r="O10" s="36"/>
      <c r="P10" s="31"/>
      <c r="Q10" s="36"/>
    </row>
    <row r="11" spans="1:17" s="7" customFormat="1" ht="15" customHeight="1" x14ac:dyDescent="0.25">
      <c r="A11" s="4">
        <v>5</v>
      </c>
      <c r="B11" s="8" t="s">
        <v>23</v>
      </c>
      <c r="C11" s="9" t="s">
        <v>24</v>
      </c>
      <c r="D11" s="33">
        <v>21284</v>
      </c>
      <c r="E11" s="43">
        <v>118.24</v>
      </c>
      <c r="F11" s="11">
        <v>1.024</v>
      </c>
      <c r="G11" s="12">
        <v>1.113</v>
      </c>
      <c r="H11" s="38">
        <v>1</v>
      </c>
      <c r="I11" s="38">
        <v>1</v>
      </c>
      <c r="J11" s="14">
        <v>1.105</v>
      </c>
      <c r="K11" s="15">
        <f t="shared" si="0"/>
        <v>148.91</v>
      </c>
      <c r="L11" s="17"/>
      <c r="M11" s="42"/>
      <c r="N11" s="42"/>
      <c r="O11" s="36"/>
      <c r="P11" s="31"/>
      <c r="Q11" s="36"/>
    </row>
    <row r="12" spans="1:17" s="7" customFormat="1" ht="15" customHeight="1" x14ac:dyDescent="0.25">
      <c r="A12" s="4">
        <v>6</v>
      </c>
      <c r="B12" s="8" t="s">
        <v>25</v>
      </c>
      <c r="C12" s="9" t="s">
        <v>26</v>
      </c>
      <c r="D12" s="33">
        <v>154357</v>
      </c>
      <c r="E12" s="43">
        <v>118.24</v>
      </c>
      <c r="F12" s="11">
        <v>1.0209999999999999</v>
      </c>
      <c r="G12" s="12">
        <v>1.01</v>
      </c>
      <c r="H12" s="39">
        <v>1</v>
      </c>
      <c r="I12" s="39">
        <v>1</v>
      </c>
      <c r="J12" s="14">
        <v>1.105</v>
      </c>
      <c r="K12" s="15">
        <f t="shared" si="0"/>
        <v>134.72999999999999</v>
      </c>
      <c r="L12" s="17"/>
      <c r="M12" s="42"/>
      <c r="N12" s="42"/>
      <c r="O12" s="36"/>
      <c r="P12" s="31"/>
      <c r="Q12" s="36"/>
    </row>
    <row r="13" spans="1:17" s="7" customFormat="1" ht="15" customHeight="1" x14ac:dyDescent="0.25">
      <c r="A13" s="4">
        <v>7</v>
      </c>
      <c r="B13" s="8" t="s">
        <v>27</v>
      </c>
      <c r="C13" s="9" t="s">
        <v>28</v>
      </c>
      <c r="D13" s="33">
        <v>54982</v>
      </c>
      <c r="E13" s="43">
        <v>118.24</v>
      </c>
      <c r="F13" s="11">
        <v>1.042</v>
      </c>
      <c r="G13" s="12">
        <v>1.0562</v>
      </c>
      <c r="H13" s="40">
        <v>1</v>
      </c>
      <c r="I13" s="40">
        <v>1</v>
      </c>
      <c r="J13" s="14">
        <v>1.105</v>
      </c>
      <c r="K13" s="15">
        <f t="shared" si="0"/>
        <v>143.79</v>
      </c>
      <c r="L13" s="17"/>
      <c r="M13" s="42"/>
      <c r="N13" s="42"/>
      <c r="O13" s="36"/>
      <c r="P13" s="31"/>
      <c r="Q13" s="36"/>
    </row>
    <row r="14" spans="1:17" s="7" customFormat="1" ht="15" customHeight="1" x14ac:dyDescent="0.25">
      <c r="A14" s="4">
        <v>8</v>
      </c>
      <c r="B14" s="8" t="s">
        <v>29</v>
      </c>
      <c r="C14" s="9" t="s">
        <v>30</v>
      </c>
      <c r="D14" s="33">
        <v>22594</v>
      </c>
      <c r="E14" s="43">
        <v>118.24</v>
      </c>
      <c r="F14" s="11">
        <v>1.022</v>
      </c>
      <c r="G14" s="12">
        <v>1.113</v>
      </c>
      <c r="H14" s="39">
        <v>1</v>
      </c>
      <c r="I14" s="39">
        <v>1</v>
      </c>
      <c r="J14" s="14">
        <v>1.105</v>
      </c>
      <c r="K14" s="15">
        <f t="shared" si="0"/>
        <v>148.62</v>
      </c>
      <c r="L14" s="17"/>
      <c r="M14" s="42"/>
      <c r="N14" s="42"/>
      <c r="O14" s="36"/>
      <c r="P14" s="31"/>
      <c r="Q14" s="36"/>
    </row>
    <row r="15" spans="1:17" s="7" customFormat="1" ht="15" customHeight="1" x14ac:dyDescent="0.25">
      <c r="A15" s="4">
        <v>9</v>
      </c>
      <c r="B15" s="8" t="s">
        <v>31</v>
      </c>
      <c r="C15" s="9" t="s">
        <v>32</v>
      </c>
      <c r="D15" s="33">
        <v>19919</v>
      </c>
      <c r="E15" s="43">
        <v>118.24</v>
      </c>
      <c r="F15" s="11">
        <v>1.0309999999999999</v>
      </c>
      <c r="G15" s="12">
        <v>1.113</v>
      </c>
      <c r="H15" s="39">
        <v>1</v>
      </c>
      <c r="I15" s="39">
        <v>1</v>
      </c>
      <c r="J15" s="14">
        <v>1.105</v>
      </c>
      <c r="K15" s="15">
        <f t="shared" si="0"/>
        <v>149.93</v>
      </c>
      <c r="L15" s="17"/>
      <c r="M15" s="42"/>
      <c r="N15" s="42"/>
      <c r="O15" s="36"/>
      <c r="P15" s="31"/>
      <c r="Q15" s="36"/>
    </row>
    <row r="16" spans="1:17" s="7" customFormat="1" ht="15" customHeight="1" x14ac:dyDescent="0.25">
      <c r="A16" s="4">
        <v>10</v>
      </c>
      <c r="B16" s="8" t="s">
        <v>33</v>
      </c>
      <c r="C16" s="9" t="s">
        <v>34</v>
      </c>
      <c r="D16" s="33">
        <v>26399</v>
      </c>
      <c r="E16" s="43">
        <v>118.24</v>
      </c>
      <c r="F16" s="11">
        <v>1.026</v>
      </c>
      <c r="G16" s="12">
        <v>1.04</v>
      </c>
      <c r="H16" s="39">
        <v>1</v>
      </c>
      <c r="I16" s="39">
        <v>1</v>
      </c>
      <c r="J16" s="14">
        <v>1.105</v>
      </c>
      <c r="K16" s="15">
        <f t="shared" si="0"/>
        <v>139.41</v>
      </c>
      <c r="L16" s="17"/>
      <c r="M16" s="42"/>
      <c r="N16" s="42"/>
      <c r="O16" s="36"/>
      <c r="P16" s="31"/>
      <c r="Q16" s="36"/>
    </row>
    <row r="17" spans="1:17" s="7" customFormat="1" ht="15" customHeight="1" x14ac:dyDescent="0.25">
      <c r="A17" s="4">
        <v>11</v>
      </c>
      <c r="B17" s="8" t="s">
        <v>35</v>
      </c>
      <c r="C17" s="9" t="s">
        <v>36</v>
      </c>
      <c r="D17" s="33">
        <v>20498</v>
      </c>
      <c r="E17" s="43">
        <v>118.24</v>
      </c>
      <c r="F17" s="11">
        <v>1.022</v>
      </c>
      <c r="G17" s="12">
        <v>1.113</v>
      </c>
      <c r="H17" s="39">
        <v>1</v>
      </c>
      <c r="I17" s="39">
        <v>1</v>
      </c>
      <c r="J17" s="14">
        <v>1.105</v>
      </c>
      <c r="K17" s="15">
        <f t="shared" si="0"/>
        <v>148.62</v>
      </c>
      <c r="L17" s="17"/>
      <c r="M17" s="42"/>
      <c r="N17" s="42"/>
      <c r="O17" s="36"/>
      <c r="P17" s="31"/>
      <c r="Q17" s="36"/>
    </row>
    <row r="18" spans="1:17" s="7" customFormat="1" ht="15" customHeight="1" x14ac:dyDescent="0.25">
      <c r="A18" s="4">
        <v>12</v>
      </c>
      <c r="B18" s="8" t="s">
        <v>37</v>
      </c>
      <c r="C18" s="9" t="s">
        <v>38</v>
      </c>
      <c r="D18" s="33">
        <v>40867</v>
      </c>
      <c r="E18" s="43">
        <v>118.24</v>
      </c>
      <c r="F18" s="11">
        <v>1.0409999999999999</v>
      </c>
      <c r="G18" s="12">
        <v>1.0589999999999999</v>
      </c>
      <c r="H18" s="39">
        <v>1</v>
      </c>
      <c r="I18" s="39">
        <v>1</v>
      </c>
      <c r="J18" s="14">
        <v>1.105</v>
      </c>
      <c r="K18" s="15">
        <f t="shared" si="0"/>
        <v>144.04</v>
      </c>
      <c r="L18" s="17"/>
      <c r="M18" s="42"/>
      <c r="N18" s="42"/>
      <c r="O18" s="36"/>
      <c r="P18" s="31"/>
      <c r="Q18" s="36"/>
    </row>
    <row r="19" spans="1:17" s="7" customFormat="1" ht="15" customHeight="1" x14ac:dyDescent="0.25">
      <c r="A19" s="4">
        <v>13</v>
      </c>
      <c r="B19" s="8" t="s">
        <v>39</v>
      </c>
      <c r="C19" s="9" t="s">
        <v>40</v>
      </c>
      <c r="D19" s="33">
        <v>27127</v>
      </c>
      <c r="E19" s="43">
        <v>118.24</v>
      </c>
      <c r="F19" s="11">
        <v>1.014</v>
      </c>
      <c r="G19" s="12">
        <v>1.113</v>
      </c>
      <c r="H19" s="38">
        <v>1</v>
      </c>
      <c r="I19" s="38">
        <v>1</v>
      </c>
      <c r="J19" s="14">
        <v>1.105</v>
      </c>
      <c r="K19" s="15">
        <f t="shared" si="0"/>
        <v>147.46</v>
      </c>
      <c r="L19" s="17"/>
      <c r="M19" s="42"/>
      <c r="N19" s="42"/>
      <c r="O19" s="36"/>
      <c r="P19" s="31"/>
      <c r="Q19" s="36"/>
    </row>
    <row r="20" spans="1:17" s="7" customFormat="1" ht="15" customHeight="1" x14ac:dyDescent="0.25">
      <c r="A20" s="4">
        <v>14</v>
      </c>
      <c r="B20" s="8" t="s">
        <v>41</v>
      </c>
      <c r="C20" s="9" t="s">
        <v>42</v>
      </c>
      <c r="D20" s="33">
        <v>39091</v>
      </c>
      <c r="E20" s="43">
        <v>118.24</v>
      </c>
      <c r="F20" s="11">
        <v>1.0009999999999999</v>
      </c>
      <c r="G20" s="12">
        <v>1.113</v>
      </c>
      <c r="H20" s="40">
        <v>1</v>
      </c>
      <c r="I20" s="40">
        <v>1</v>
      </c>
      <c r="J20" s="14">
        <v>1.105</v>
      </c>
      <c r="K20" s="15">
        <f t="shared" si="0"/>
        <v>145.56</v>
      </c>
      <c r="L20" s="17"/>
      <c r="M20" s="42"/>
      <c r="N20" s="42"/>
      <c r="O20" s="36"/>
      <c r="P20" s="31"/>
      <c r="Q20" s="36"/>
    </row>
    <row r="21" spans="1:17" s="7" customFormat="1" ht="15" customHeight="1" x14ac:dyDescent="0.25">
      <c r="A21" s="4">
        <v>15</v>
      </c>
      <c r="B21" s="8" t="s">
        <v>43</v>
      </c>
      <c r="C21" s="9" t="s">
        <v>44</v>
      </c>
      <c r="D21" s="33">
        <v>52100</v>
      </c>
      <c r="E21" s="43">
        <v>118.24</v>
      </c>
      <c r="F21" s="11">
        <v>1.01</v>
      </c>
      <c r="G21" s="12">
        <v>1.0742</v>
      </c>
      <c r="H21" s="39">
        <v>1</v>
      </c>
      <c r="I21" s="39">
        <v>1</v>
      </c>
      <c r="J21" s="14">
        <v>1.105</v>
      </c>
      <c r="K21" s="15">
        <f t="shared" si="0"/>
        <v>141.75</v>
      </c>
      <c r="L21" s="17"/>
      <c r="M21" s="42"/>
      <c r="N21" s="42"/>
      <c r="O21" s="36"/>
      <c r="P21" s="31"/>
      <c r="Q21" s="36"/>
    </row>
    <row r="22" spans="1:17" ht="15" customHeight="1" x14ac:dyDescent="0.25">
      <c r="A22" s="4">
        <v>16</v>
      </c>
      <c r="B22" s="8" t="s">
        <v>45</v>
      </c>
      <c r="C22" s="9" t="s">
        <v>46</v>
      </c>
      <c r="D22" s="33">
        <v>96190</v>
      </c>
      <c r="E22" s="43">
        <v>118.24</v>
      </c>
      <c r="F22" s="11">
        <v>1.038</v>
      </c>
      <c r="G22" s="12">
        <v>1.0302</v>
      </c>
      <c r="H22" s="39">
        <v>1</v>
      </c>
      <c r="I22" s="39">
        <v>1</v>
      </c>
      <c r="J22" s="14">
        <v>1.105</v>
      </c>
      <c r="K22" s="15">
        <f t="shared" si="0"/>
        <v>139.72</v>
      </c>
      <c r="L22" s="17"/>
      <c r="M22" s="42"/>
      <c r="N22" s="42"/>
      <c r="O22" s="36"/>
      <c r="P22" s="31"/>
      <c r="Q22" s="36"/>
    </row>
    <row r="23" spans="1:17" ht="15" customHeight="1" x14ac:dyDescent="0.25">
      <c r="A23" s="4">
        <v>17</v>
      </c>
      <c r="B23" s="8" t="s">
        <v>47</v>
      </c>
      <c r="C23" s="9" t="s">
        <v>48</v>
      </c>
      <c r="D23" s="33">
        <v>16696</v>
      </c>
      <c r="E23" s="43">
        <v>118.24</v>
      </c>
      <c r="F23" s="11">
        <v>0.98799999999999999</v>
      </c>
      <c r="G23" s="12">
        <v>1.113</v>
      </c>
      <c r="H23" s="39">
        <v>1</v>
      </c>
      <c r="I23" s="39">
        <v>1</v>
      </c>
      <c r="J23" s="14">
        <v>1.105</v>
      </c>
      <c r="K23" s="15">
        <f t="shared" si="0"/>
        <v>143.66999999999999</v>
      </c>
      <c r="L23" s="17"/>
      <c r="M23" s="42"/>
      <c r="N23" s="42"/>
      <c r="O23" s="36"/>
      <c r="P23" s="31"/>
      <c r="Q23" s="36"/>
    </row>
    <row r="24" spans="1:17" ht="15" customHeight="1" x14ac:dyDescent="0.25">
      <c r="A24" s="4">
        <v>18</v>
      </c>
      <c r="B24" s="8" t="s">
        <v>49</v>
      </c>
      <c r="C24" s="9" t="s">
        <v>50</v>
      </c>
      <c r="D24" s="33">
        <v>12598</v>
      </c>
      <c r="E24" s="43">
        <v>118.24</v>
      </c>
      <c r="F24" s="11">
        <v>1.0189999999999999</v>
      </c>
      <c r="G24" s="12">
        <v>1.113</v>
      </c>
      <c r="H24" s="39">
        <v>1</v>
      </c>
      <c r="I24" s="39">
        <v>1</v>
      </c>
      <c r="J24" s="14">
        <v>1.105</v>
      </c>
      <c r="K24" s="15">
        <f t="shared" si="0"/>
        <v>148.18</v>
      </c>
      <c r="L24" s="17"/>
      <c r="M24" s="42"/>
      <c r="N24" s="42"/>
      <c r="O24" s="36"/>
      <c r="P24" s="31"/>
      <c r="Q24" s="36"/>
    </row>
    <row r="25" spans="1:17" ht="15" customHeight="1" x14ac:dyDescent="0.25">
      <c r="A25" s="4">
        <v>19</v>
      </c>
      <c r="B25" s="8" t="s">
        <v>51</v>
      </c>
      <c r="C25" s="9" t="s">
        <v>52</v>
      </c>
      <c r="D25" s="33">
        <v>66463</v>
      </c>
      <c r="E25" s="43">
        <v>118.24</v>
      </c>
      <c r="F25" s="11">
        <v>1.032</v>
      </c>
      <c r="G25" s="12">
        <v>1.0652999999999999</v>
      </c>
      <c r="H25" s="39">
        <v>1</v>
      </c>
      <c r="I25" s="39">
        <v>1</v>
      </c>
      <c r="J25" s="14">
        <v>1.105</v>
      </c>
      <c r="K25" s="15">
        <f t="shared" si="0"/>
        <v>143.63999999999999</v>
      </c>
      <c r="L25" s="17"/>
      <c r="M25" s="42"/>
      <c r="N25" s="42"/>
      <c r="O25" s="36"/>
      <c r="P25" s="31"/>
      <c r="Q25" s="36"/>
    </row>
    <row r="26" spans="1:17" ht="15" customHeight="1" x14ac:dyDescent="0.25">
      <c r="A26" s="4">
        <v>20</v>
      </c>
      <c r="B26" s="8" t="s">
        <v>53</v>
      </c>
      <c r="C26" s="9" t="s">
        <v>54</v>
      </c>
      <c r="D26" s="33">
        <v>58425</v>
      </c>
      <c r="E26" s="43">
        <v>118.24</v>
      </c>
      <c r="F26" s="11">
        <v>1.028</v>
      </c>
      <c r="G26" s="12">
        <v>1</v>
      </c>
      <c r="H26" s="39">
        <v>1</v>
      </c>
      <c r="I26" s="39">
        <v>1</v>
      </c>
      <c r="J26" s="14">
        <v>1.105</v>
      </c>
      <c r="K26" s="15">
        <f t="shared" si="0"/>
        <v>134.31</v>
      </c>
      <c r="L26" s="17"/>
      <c r="M26" s="42"/>
      <c r="N26" s="42"/>
      <c r="O26" s="36"/>
      <c r="P26" s="31"/>
      <c r="Q26" s="36"/>
    </row>
    <row r="27" spans="1:17" ht="15" customHeight="1" x14ac:dyDescent="0.25">
      <c r="A27" s="4">
        <v>21</v>
      </c>
      <c r="B27" s="8" t="s">
        <v>55</v>
      </c>
      <c r="C27" s="9" t="s">
        <v>56</v>
      </c>
      <c r="D27" s="33">
        <v>13314</v>
      </c>
      <c r="E27" s="43">
        <v>118.24</v>
      </c>
      <c r="F27" s="11">
        <v>1.014</v>
      </c>
      <c r="G27" s="12">
        <v>1.113</v>
      </c>
      <c r="H27" s="39">
        <v>1</v>
      </c>
      <c r="I27" s="39">
        <v>1</v>
      </c>
      <c r="J27" s="14">
        <v>2.0150000000000001</v>
      </c>
      <c r="K27" s="15">
        <f t="shared" si="0"/>
        <v>268.89</v>
      </c>
      <c r="L27" s="17"/>
      <c r="M27" s="42"/>
      <c r="N27" s="42"/>
      <c r="O27" s="36"/>
      <c r="P27" s="31"/>
      <c r="Q27" s="36"/>
    </row>
    <row r="28" spans="1:17" ht="15" customHeight="1" x14ac:dyDescent="0.25">
      <c r="A28" s="4">
        <v>22</v>
      </c>
      <c r="B28" s="8" t="s">
        <v>57</v>
      </c>
      <c r="C28" s="9" t="s">
        <v>58</v>
      </c>
      <c r="D28" s="33">
        <v>248518</v>
      </c>
      <c r="E28" s="43">
        <v>118.24</v>
      </c>
      <c r="F28" s="11">
        <v>1.0289999999999999</v>
      </c>
      <c r="G28" s="12">
        <v>1.0111000000000001</v>
      </c>
      <c r="H28" s="40">
        <v>1</v>
      </c>
      <c r="I28" s="40">
        <v>1</v>
      </c>
      <c r="J28" s="14">
        <v>1.105</v>
      </c>
      <c r="K28" s="15">
        <f t="shared" si="0"/>
        <v>135.94</v>
      </c>
      <c r="L28" s="17"/>
      <c r="M28" s="42"/>
      <c r="N28" s="42"/>
      <c r="O28" s="36"/>
      <c r="P28" s="31"/>
      <c r="Q28" s="36"/>
    </row>
    <row r="29" spans="1:17" ht="15" customHeight="1" x14ac:dyDescent="0.25">
      <c r="A29" s="4">
        <v>23</v>
      </c>
      <c r="B29" s="8" t="s">
        <v>59</v>
      </c>
      <c r="C29" s="9" t="s">
        <v>60</v>
      </c>
      <c r="D29" s="33">
        <v>44917</v>
      </c>
      <c r="E29" s="43">
        <v>118.24</v>
      </c>
      <c r="F29" s="11">
        <v>1.0229999999999999</v>
      </c>
      <c r="G29" s="12">
        <v>1</v>
      </c>
      <c r="H29" s="38">
        <v>1</v>
      </c>
      <c r="I29" s="38">
        <v>1</v>
      </c>
      <c r="J29" s="14">
        <v>1.105</v>
      </c>
      <c r="K29" s="15">
        <f t="shared" si="0"/>
        <v>133.66</v>
      </c>
      <c r="L29" s="17"/>
      <c r="M29" s="42"/>
      <c r="N29" s="42"/>
      <c r="O29" s="36"/>
      <c r="P29" s="31"/>
      <c r="Q29" s="36"/>
    </row>
    <row r="30" spans="1:17" ht="15" customHeight="1" x14ac:dyDescent="0.25">
      <c r="A30" s="4">
        <v>24</v>
      </c>
      <c r="B30" s="8" t="s">
        <v>61</v>
      </c>
      <c r="C30" s="9" t="s">
        <v>62</v>
      </c>
      <c r="D30" s="33">
        <v>78391</v>
      </c>
      <c r="E30" s="43">
        <v>118.24</v>
      </c>
      <c r="F30" s="11">
        <v>1.0469999999999999</v>
      </c>
      <c r="G30" s="12">
        <v>1.0310999999999999</v>
      </c>
      <c r="H30" s="38">
        <v>1</v>
      </c>
      <c r="I30" s="38">
        <v>1</v>
      </c>
      <c r="J30" s="14">
        <v>1.105</v>
      </c>
      <c r="K30" s="15">
        <f t="shared" si="0"/>
        <v>141.05000000000001</v>
      </c>
      <c r="L30" s="17"/>
      <c r="M30" s="42"/>
      <c r="N30" s="42"/>
      <c r="O30" s="36"/>
      <c r="P30" s="31"/>
      <c r="Q30" s="36"/>
    </row>
    <row r="31" spans="1:17" ht="15" customHeight="1" x14ac:dyDescent="0.25">
      <c r="A31" s="4">
        <v>25</v>
      </c>
      <c r="B31" s="8" t="s">
        <v>63</v>
      </c>
      <c r="C31" s="9" t="s">
        <v>64</v>
      </c>
      <c r="D31" s="33">
        <v>120111</v>
      </c>
      <c r="E31" s="43">
        <v>118.24</v>
      </c>
      <c r="F31" s="11">
        <v>1.0329999999999999</v>
      </c>
      <c r="G31" s="12">
        <v>1</v>
      </c>
      <c r="H31" s="39">
        <v>1</v>
      </c>
      <c r="I31" s="39">
        <v>1</v>
      </c>
      <c r="J31" s="14">
        <v>1.105</v>
      </c>
      <c r="K31" s="15">
        <f t="shared" si="0"/>
        <v>134.97</v>
      </c>
      <c r="L31" s="17"/>
      <c r="M31" s="42"/>
      <c r="N31" s="42"/>
      <c r="O31" s="36"/>
      <c r="P31" s="31"/>
      <c r="Q31" s="36"/>
    </row>
    <row r="32" spans="1:17" ht="15" customHeight="1" x14ac:dyDescent="0.25">
      <c r="A32" s="4">
        <v>26</v>
      </c>
      <c r="B32" s="8" t="s">
        <v>65</v>
      </c>
      <c r="C32" s="9" t="s">
        <v>66</v>
      </c>
      <c r="D32" s="33">
        <v>22907</v>
      </c>
      <c r="E32" s="43">
        <v>118.24</v>
      </c>
      <c r="F32" s="11">
        <v>1.022</v>
      </c>
      <c r="G32" s="12">
        <v>1.113</v>
      </c>
      <c r="H32" s="38">
        <v>1</v>
      </c>
      <c r="I32" s="38">
        <v>1</v>
      </c>
      <c r="J32" s="14">
        <v>1.105</v>
      </c>
      <c r="K32" s="15">
        <f t="shared" si="0"/>
        <v>148.62</v>
      </c>
      <c r="L32" s="17"/>
      <c r="M32" s="42"/>
      <c r="N32" s="42"/>
      <c r="O32" s="36"/>
      <c r="P32" s="31"/>
      <c r="Q32" s="36"/>
    </row>
    <row r="33" spans="1:17" ht="15" customHeight="1" x14ac:dyDescent="0.25">
      <c r="A33" s="4">
        <v>27</v>
      </c>
      <c r="B33" s="8" t="s">
        <v>67</v>
      </c>
      <c r="C33" s="9" t="s">
        <v>68</v>
      </c>
      <c r="D33" s="33">
        <v>80731</v>
      </c>
      <c r="E33" s="43">
        <v>118.24</v>
      </c>
      <c r="F33" s="11">
        <v>1.038</v>
      </c>
      <c r="G33" s="12">
        <v>1.0207999999999999</v>
      </c>
      <c r="H33" s="40">
        <v>1</v>
      </c>
      <c r="I33" s="40">
        <v>1</v>
      </c>
      <c r="J33" s="14">
        <v>1.105</v>
      </c>
      <c r="K33" s="15">
        <f t="shared" si="0"/>
        <v>138.44</v>
      </c>
      <c r="L33" s="17"/>
      <c r="M33" s="42"/>
      <c r="N33" s="42"/>
      <c r="O33" s="36"/>
      <c r="P33" s="31"/>
      <c r="Q33" s="36"/>
    </row>
    <row r="34" spans="1:17" ht="15" customHeight="1" x14ac:dyDescent="0.25">
      <c r="A34" s="4">
        <v>28</v>
      </c>
      <c r="B34" s="8" t="s">
        <v>69</v>
      </c>
      <c r="C34" s="9" t="s">
        <v>70</v>
      </c>
      <c r="D34" s="33">
        <v>30098</v>
      </c>
      <c r="E34" s="43">
        <v>118.24</v>
      </c>
      <c r="F34" s="11">
        <v>1.0249999999999999</v>
      </c>
      <c r="G34" s="12">
        <v>1.113</v>
      </c>
      <c r="H34" s="41">
        <v>1</v>
      </c>
      <c r="I34" s="41">
        <v>1</v>
      </c>
      <c r="J34" s="14">
        <v>1.105</v>
      </c>
      <c r="K34" s="15">
        <f t="shared" si="0"/>
        <v>149.05000000000001</v>
      </c>
      <c r="L34" s="17"/>
      <c r="M34" s="42"/>
      <c r="N34" s="42"/>
      <c r="O34" s="36"/>
      <c r="P34" s="31"/>
      <c r="Q34" s="36"/>
    </row>
    <row r="35" spans="1:17" ht="15" customHeight="1" x14ac:dyDescent="0.25">
      <c r="A35" s="4">
        <v>29</v>
      </c>
      <c r="B35" s="8" t="s">
        <v>71</v>
      </c>
      <c r="C35" s="9" t="s">
        <v>72</v>
      </c>
      <c r="D35" s="33">
        <v>78234</v>
      </c>
      <c r="E35" s="43">
        <v>118.24</v>
      </c>
      <c r="F35" s="11">
        <v>1.0309999999999999</v>
      </c>
      <c r="G35" s="12">
        <v>1.0183</v>
      </c>
      <c r="H35" s="41">
        <v>1</v>
      </c>
      <c r="I35" s="41">
        <v>1</v>
      </c>
      <c r="J35" s="14">
        <v>1.105</v>
      </c>
      <c r="K35" s="15">
        <f t="shared" si="0"/>
        <v>137.16999999999999</v>
      </c>
      <c r="L35" s="17"/>
      <c r="M35" s="42"/>
      <c r="N35" s="42"/>
      <c r="O35" s="36"/>
      <c r="P35" s="31"/>
      <c r="Q35" s="36"/>
    </row>
    <row r="36" spans="1:17" ht="15" customHeight="1" x14ac:dyDescent="0.25">
      <c r="A36" s="4">
        <v>30</v>
      </c>
      <c r="B36" s="8" t="s">
        <v>73</v>
      </c>
      <c r="C36" s="22" t="s">
        <v>74</v>
      </c>
      <c r="D36" s="34">
        <v>27053</v>
      </c>
      <c r="E36" s="43">
        <v>118.24</v>
      </c>
      <c r="F36" s="11">
        <v>1.0229999999999999</v>
      </c>
      <c r="G36" s="12">
        <v>1.113</v>
      </c>
      <c r="H36" s="41">
        <v>1</v>
      </c>
      <c r="I36" s="41">
        <v>1</v>
      </c>
      <c r="J36" s="14">
        <v>1.105</v>
      </c>
      <c r="K36" s="15">
        <f t="shared" si="0"/>
        <v>148.76</v>
      </c>
      <c r="L36" s="17"/>
      <c r="M36" s="42"/>
      <c r="N36" s="42"/>
      <c r="O36" s="36"/>
      <c r="P36" s="31"/>
      <c r="Q36" s="36"/>
    </row>
    <row r="37" spans="1:17" ht="15" customHeight="1" x14ac:dyDescent="0.25">
      <c r="A37" s="4">
        <v>31</v>
      </c>
      <c r="B37" s="8" t="s">
        <v>75</v>
      </c>
      <c r="C37" s="9" t="s">
        <v>76</v>
      </c>
      <c r="D37" s="33">
        <v>17013</v>
      </c>
      <c r="E37" s="43">
        <v>118.24</v>
      </c>
      <c r="F37" s="11">
        <v>1.056</v>
      </c>
      <c r="G37" s="12">
        <v>1.113</v>
      </c>
      <c r="H37" s="41">
        <v>1</v>
      </c>
      <c r="I37" s="41">
        <v>1</v>
      </c>
      <c r="J37" s="14">
        <v>1.105</v>
      </c>
      <c r="K37" s="15">
        <f t="shared" si="0"/>
        <v>153.56</v>
      </c>
      <c r="L37" s="17"/>
      <c r="M37" s="42"/>
      <c r="N37" s="42"/>
      <c r="O37" s="36"/>
      <c r="P37" s="31"/>
      <c r="Q37" s="36"/>
    </row>
    <row r="38" spans="1:17" ht="15" customHeight="1" x14ac:dyDescent="0.25">
      <c r="A38" s="4">
        <v>32</v>
      </c>
      <c r="B38" s="8" t="s">
        <v>77</v>
      </c>
      <c r="C38" s="9" t="s">
        <v>78</v>
      </c>
      <c r="D38" s="33">
        <v>29441</v>
      </c>
      <c r="E38" s="43">
        <v>118.24</v>
      </c>
      <c r="F38" s="11">
        <v>1.048</v>
      </c>
      <c r="G38" s="12">
        <v>1.113</v>
      </c>
      <c r="H38" s="41">
        <v>1</v>
      </c>
      <c r="I38" s="41">
        <v>1</v>
      </c>
      <c r="J38" s="14">
        <v>1.105</v>
      </c>
      <c r="K38" s="15">
        <f t="shared" si="0"/>
        <v>152.4</v>
      </c>
      <c r="L38" s="17"/>
      <c r="M38" s="42"/>
      <c r="N38" s="42"/>
      <c r="O38" s="36"/>
      <c r="P38" s="31"/>
      <c r="Q38" s="36"/>
    </row>
    <row r="39" spans="1:17" ht="15" customHeight="1" x14ac:dyDescent="0.25">
      <c r="A39" s="4">
        <v>33</v>
      </c>
      <c r="B39" s="8" t="s">
        <v>79</v>
      </c>
      <c r="C39" s="9" t="s">
        <v>80</v>
      </c>
      <c r="D39" s="33">
        <v>13443</v>
      </c>
      <c r="E39" s="43">
        <v>118.24</v>
      </c>
      <c r="F39" s="11">
        <v>1.06</v>
      </c>
      <c r="G39" s="12">
        <v>1.113</v>
      </c>
      <c r="H39" s="41">
        <v>1</v>
      </c>
      <c r="I39" s="41">
        <v>1</v>
      </c>
      <c r="J39" s="14">
        <v>1.105</v>
      </c>
      <c r="K39" s="15">
        <f t="shared" si="0"/>
        <v>154.13999999999999</v>
      </c>
      <c r="L39" s="17"/>
      <c r="M39" s="42"/>
      <c r="N39" s="42"/>
      <c r="O39" s="36"/>
      <c r="P39" s="31"/>
      <c r="Q39" s="36"/>
    </row>
    <row r="40" spans="1:17" ht="15" customHeight="1" x14ac:dyDescent="0.25">
      <c r="A40" s="4">
        <v>34</v>
      </c>
      <c r="B40" s="8" t="s">
        <v>81</v>
      </c>
      <c r="C40" s="9" t="s">
        <v>82</v>
      </c>
      <c r="D40" s="33">
        <v>16379</v>
      </c>
      <c r="E40" s="43">
        <v>118.24</v>
      </c>
      <c r="F40" s="11">
        <v>1.083</v>
      </c>
      <c r="G40" s="12">
        <v>1</v>
      </c>
      <c r="H40" s="41">
        <v>1</v>
      </c>
      <c r="I40" s="41">
        <v>1</v>
      </c>
      <c r="J40" s="14">
        <v>1.105</v>
      </c>
      <c r="K40" s="15">
        <f t="shared" si="0"/>
        <v>141.5</v>
      </c>
      <c r="L40" s="17"/>
      <c r="M40" s="42"/>
      <c r="N40" s="42"/>
      <c r="O40" s="36"/>
      <c r="P40" s="31"/>
      <c r="Q40" s="36"/>
    </row>
    <row r="41" spans="1:17" ht="15" customHeight="1" x14ac:dyDescent="0.25">
      <c r="A41" s="4">
        <v>35</v>
      </c>
      <c r="B41" s="8" t="s">
        <v>83</v>
      </c>
      <c r="C41" s="9" t="s">
        <v>84</v>
      </c>
      <c r="D41" s="33">
        <v>104954</v>
      </c>
      <c r="E41" s="43">
        <v>118.24</v>
      </c>
      <c r="F41" s="11">
        <v>1.0409999999999999</v>
      </c>
      <c r="G41" s="12">
        <v>1</v>
      </c>
      <c r="H41" s="41">
        <v>1</v>
      </c>
      <c r="I41" s="41">
        <v>1</v>
      </c>
      <c r="J41" s="14">
        <v>1.105</v>
      </c>
      <c r="K41" s="15">
        <f t="shared" si="0"/>
        <v>136.01</v>
      </c>
      <c r="L41" s="17"/>
      <c r="M41" s="42"/>
      <c r="N41" s="42"/>
      <c r="O41" s="36"/>
      <c r="P41" s="31"/>
      <c r="Q41" s="36"/>
    </row>
    <row r="42" spans="1:17" ht="15" customHeight="1" x14ac:dyDescent="0.25">
      <c r="A42" s="4">
        <v>36</v>
      </c>
      <c r="B42" s="8" t="s">
        <v>85</v>
      </c>
      <c r="C42" s="9" t="s">
        <v>86</v>
      </c>
      <c r="D42" s="33">
        <v>24447</v>
      </c>
      <c r="E42" s="43">
        <v>118.24</v>
      </c>
      <c r="F42" s="11">
        <v>1.044</v>
      </c>
      <c r="G42" s="12">
        <v>1.0443</v>
      </c>
      <c r="H42" s="41">
        <v>1</v>
      </c>
      <c r="I42" s="41">
        <v>1</v>
      </c>
      <c r="J42" s="14">
        <v>1.105</v>
      </c>
      <c r="K42" s="15">
        <f t="shared" si="0"/>
        <v>142.44999999999999</v>
      </c>
      <c r="L42" s="17"/>
      <c r="M42" s="42"/>
      <c r="N42" s="42"/>
      <c r="O42" s="36"/>
      <c r="P42" s="31"/>
      <c r="Q42" s="36"/>
    </row>
    <row r="43" spans="1:17" ht="15" customHeight="1" x14ac:dyDescent="0.25">
      <c r="A43" s="4">
        <v>37</v>
      </c>
      <c r="B43" s="8" t="s">
        <v>87</v>
      </c>
      <c r="C43" s="9" t="s">
        <v>88</v>
      </c>
      <c r="D43" s="33">
        <v>82524</v>
      </c>
      <c r="E43" s="43">
        <v>118.24</v>
      </c>
      <c r="F43" s="11">
        <v>1.0429999999999999</v>
      </c>
      <c r="G43" s="12">
        <v>1.0302</v>
      </c>
      <c r="H43" s="41">
        <v>1</v>
      </c>
      <c r="I43" s="41">
        <v>1</v>
      </c>
      <c r="J43" s="14">
        <v>1.105</v>
      </c>
      <c r="K43" s="15">
        <f t="shared" si="0"/>
        <v>140.38999999999999</v>
      </c>
      <c r="L43" s="17"/>
      <c r="M43" s="42"/>
      <c r="N43" s="42"/>
      <c r="O43" s="36"/>
      <c r="P43" s="31"/>
      <c r="Q43" s="36"/>
    </row>
    <row r="44" spans="1:17" ht="15" customHeight="1" x14ac:dyDescent="0.25">
      <c r="A44" s="4">
        <v>38</v>
      </c>
      <c r="B44" s="8" t="s">
        <v>89</v>
      </c>
      <c r="C44" s="9" t="s">
        <v>90</v>
      </c>
      <c r="D44" s="33">
        <v>18239</v>
      </c>
      <c r="E44" s="43">
        <v>118.24</v>
      </c>
      <c r="F44" s="11">
        <v>1.05</v>
      </c>
      <c r="G44" s="12">
        <v>1.113</v>
      </c>
      <c r="H44" s="41">
        <v>1</v>
      </c>
      <c r="I44" s="41">
        <v>1</v>
      </c>
      <c r="J44" s="14">
        <v>1.105</v>
      </c>
      <c r="K44" s="15">
        <f t="shared" si="0"/>
        <v>152.69</v>
      </c>
      <c r="L44" s="17"/>
      <c r="M44" s="42"/>
      <c r="N44" s="42"/>
      <c r="O44" s="36"/>
      <c r="P44" s="31"/>
      <c r="Q44" s="36"/>
    </row>
    <row r="45" spans="1:17" ht="15" customHeight="1" x14ac:dyDescent="0.25">
      <c r="A45" s="4">
        <v>39</v>
      </c>
      <c r="B45" s="8" t="s">
        <v>91</v>
      </c>
      <c r="C45" s="9" t="s">
        <v>92</v>
      </c>
      <c r="D45" s="33">
        <v>29282</v>
      </c>
      <c r="E45" s="43">
        <v>118.24</v>
      </c>
      <c r="F45" s="11">
        <v>1.0449999999999999</v>
      </c>
      <c r="G45" s="12">
        <v>1.0538000000000001</v>
      </c>
      <c r="H45" s="41">
        <v>1</v>
      </c>
      <c r="I45" s="41">
        <v>1</v>
      </c>
      <c r="J45" s="14">
        <v>1.105</v>
      </c>
      <c r="K45" s="15">
        <f t="shared" si="0"/>
        <v>143.88</v>
      </c>
      <c r="L45" s="17"/>
      <c r="M45" s="42"/>
      <c r="N45" s="42"/>
      <c r="O45" s="36"/>
      <c r="P45" s="31"/>
      <c r="Q45" s="36"/>
    </row>
    <row r="46" spans="1:17" ht="15" customHeight="1" x14ac:dyDescent="0.25">
      <c r="A46" s="4">
        <v>40</v>
      </c>
      <c r="B46" s="8" t="s">
        <v>93</v>
      </c>
      <c r="C46" s="9" t="s">
        <v>94</v>
      </c>
      <c r="D46" s="33">
        <v>34803</v>
      </c>
      <c r="E46" s="43">
        <v>118.24</v>
      </c>
      <c r="F46" s="11">
        <v>1.04</v>
      </c>
      <c r="G46" s="12">
        <v>1.0475000000000001</v>
      </c>
      <c r="H46" s="41">
        <v>1</v>
      </c>
      <c r="I46" s="41">
        <v>1</v>
      </c>
      <c r="J46" s="14">
        <v>1.105</v>
      </c>
      <c r="K46" s="15">
        <f t="shared" si="0"/>
        <v>142.34</v>
      </c>
      <c r="L46" s="17"/>
      <c r="M46" s="42"/>
      <c r="N46" s="42"/>
      <c r="O46" s="36"/>
      <c r="P46" s="31"/>
      <c r="Q46" s="36"/>
    </row>
    <row r="47" spans="1:17" ht="15" customHeight="1" x14ac:dyDescent="0.25">
      <c r="A47" s="4">
        <v>41</v>
      </c>
      <c r="B47" s="8" t="s">
        <v>95</v>
      </c>
      <c r="C47" s="9" t="s">
        <v>96</v>
      </c>
      <c r="D47" s="33">
        <v>11493</v>
      </c>
      <c r="E47" s="43">
        <v>118.24</v>
      </c>
      <c r="F47" s="11">
        <v>1.06</v>
      </c>
      <c r="G47" s="12">
        <v>1.113</v>
      </c>
      <c r="H47" s="41">
        <v>1</v>
      </c>
      <c r="I47" s="41">
        <v>1</v>
      </c>
      <c r="J47" s="14">
        <v>1.105</v>
      </c>
      <c r="K47" s="15">
        <f t="shared" si="0"/>
        <v>154.13999999999999</v>
      </c>
      <c r="L47" s="17"/>
      <c r="M47" s="42"/>
      <c r="N47" s="42"/>
      <c r="O47" s="36"/>
      <c r="P47" s="31"/>
      <c r="Q47" s="36"/>
    </row>
    <row r="48" spans="1:17" ht="15" customHeight="1" x14ac:dyDescent="0.25">
      <c r="A48" s="4">
        <v>42</v>
      </c>
      <c r="B48" s="8" t="s">
        <v>97</v>
      </c>
      <c r="C48" s="9" t="s">
        <v>98</v>
      </c>
      <c r="D48" s="33">
        <v>23226</v>
      </c>
      <c r="E48" s="43">
        <v>118.24</v>
      </c>
      <c r="F48" s="11">
        <v>1.0509999999999999</v>
      </c>
      <c r="G48" s="12">
        <v>1.113</v>
      </c>
      <c r="H48" s="41">
        <v>1</v>
      </c>
      <c r="I48" s="41">
        <v>1</v>
      </c>
      <c r="J48" s="14">
        <v>1.105</v>
      </c>
      <c r="K48" s="15">
        <f t="shared" si="0"/>
        <v>152.84</v>
      </c>
      <c r="L48" s="17"/>
      <c r="M48" s="42"/>
      <c r="N48" s="42"/>
      <c r="O48" s="36"/>
      <c r="P48" s="31"/>
      <c r="Q48" s="36"/>
    </row>
    <row r="49" spans="1:17" ht="15" customHeight="1" x14ac:dyDescent="0.25">
      <c r="A49" s="4">
        <v>43</v>
      </c>
      <c r="B49" s="8" t="s">
        <v>99</v>
      </c>
      <c r="C49" s="9" t="s">
        <v>100</v>
      </c>
      <c r="D49" s="33">
        <v>35905</v>
      </c>
      <c r="E49" s="43">
        <v>118.24</v>
      </c>
      <c r="F49" s="11">
        <v>1.0369999999999999</v>
      </c>
      <c r="G49" s="12">
        <v>1.0538000000000001</v>
      </c>
      <c r="H49" s="41">
        <v>1</v>
      </c>
      <c r="I49" s="41">
        <v>1</v>
      </c>
      <c r="J49" s="14">
        <v>1.105</v>
      </c>
      <c r="K49" s="15">
        <f t="shared" si="0"/>
        <v>142.78</v>
      </c>
      <c r="L49" s="17"/>
      <c r="M49" s="42"/>
      <c r="N49" s="42"/>
      <c r="O49" s="36"/>
      <c r="P49" s="31"/>
      <c r="Q49" s="36"/>
    </row>
    <row r="50" spans="1:17" ht="18.75" customHeight="1" x14ac:dyDescent="0.25">
      <c r="A50" s="4">
        <v>44</v>
      </c>
      <c r="B50" s="8" t="s">
        <v>101</v>
      </c>
      <c r="C50" s="9" t="s">
        <v>102</v>
      </c>
      <c r="D50" s="33">
        <v>124229</v>
      </c>
      <c r="E50" s="43">
        <v>118.24</v>
      </c>
      <c r="F50" s="11">
        <v>1.0369999999999999</v>
      </c>
      <c r="G50" s="12">
        <v>1.0395000000000001</v>
      </c>
      <c r="H50" s="41">
        <v>1</v>
      </c>
      <c r="I50" s="41">
        <v>1</v>
      </c>
      <c r="J50" s="14">
        <v>1.105</v>
      </c>
      <c r="K50" s="15">
        <f t="shared" si="0"/>
        <v>140.84</v>
      </c>
      <c r="L50" s="17"/>
      <c r="M50" s="42"/>
      <c r="N50" s="42"/>
      <c r="O50" s="36"/>
      <c r="P50" s="31"/>
      <c r="Q50" s="36"/>
    </row>
    <row r="51" spans="1:17" ht="15" customHeight="1" x14ac:dyDescent="0.25">
      <c r="A51" s="4">
        <v>45</v>
      </c>
      <c r="B51" s="8" t="s">
        <v>103</v>
      </c>
      <c r="C51" s="9" t="s">
        <v>104</v>
      </c>
      <c r="D51" s="33">
        <v>19159</v>
      </c>
      <c r="E51" s="43">
        <v>118.24</v>
      </c>
      <c r="F51" s="11">
        <v>1.0329999999999999</v>
      </c>
      <c r="G51" s="12">
        <v>1.113</v>
      </c>
      <c r="H51" s="41">
        <v>1</v>
      </c>
      <c r="I51" s="41">
        <v>1</v>
      </c>
      <c r="J51" s="14">
        <v>1.105</v>
      </c>
      <c r="K51" s="15">
        <f t="shared" si="0"/>
        <v>150.22</v>
      </c>
      <c r="L51" s="17"/>
      <c r="M51" s="42"/>
      <c r="N51" s="42"/>
      <c r="O51" s="36"/>
      <c r="P51" s="31"/>
      <c r="Q51" s="36"/>
    </row>
    <row r="52" spans="1:17" ht="15" customHeight="1" x14ac:dyDescent="0.25">
      <c r="A52" s="4">
        <v>46</v>
      </c>
      <c r="B52" s="8" t="s">
        <v>105</v>
      </c>
      <c r="C52" s="9" t="s">
        <v>106</v>
      </c>
      <c r="D52" s="33">
        <v>40668</v>
      </c>
      <c r="E52" s="43">
        <v>118.24</v>
      </c>
      <c r="F52" s="11">
        <v>1.026</v>
      </c>
      <c r="G52" s="12">
        <v>1</v>
      </c>
      <c r="H52" s="41">
        <v>1</v>
      </c>
      <c r="I52" s="41">
        <v>1</v>
      </c>
      <c r="J52" s="14">
        <v>1.105</v>
      </c>
      <c r="K52" s="15">
        <f t="shared" si="0"/>
        <v>134.05000000000001</v>
      </c>
      <c r="L52" s="17"/>
      <c r="M52" s="42"/>
      <c r="N52" s="42"/>
      <c r="O52" s="36"/>
      <c r="P52" s="31"/>
      <c r="Q52" s="36"/>
    </row>
    <row r="53" spans="1:17" ht="15" customHeight="1" x14ac:dyDescent="0.25">
      <c r="A53" s="4">
        <v>47</v>
      </c>
      <c r="B53" s="8" t="s">
        <v>107</v>
      </c>
      <c r="C53" s="9" t="s">
        <v>108</v>
      </c>
      <c r="D53" s="33">
        <v>31974</v>
      </c>
      <c r="E53" s="43">
        <v>118.24</v>
      </c>
      <c r="F53" s="11">
        <v>1.018</v>
      </c>
      <c r="G53" s="12">
        <v>1</v>
      </c>
      <c r="H53" s="41">
        <v>1</v>
      </c>
      <c r="I53" s="41">
        <v>1</v>
      </c>
      <c r="J53" s="14">
        <v>1.105</v>
      </c>
      <c r="K53" s="15">
        <f t="shared" si="0"/>
        <v>133.01</v>
      </c>
      <c r="L53" s="17"/>
      <c r="M53" s="42"/>
      <c r="N53" s="42"/>
      <c r="O53" s="36"/>
      <c r="P53" s="31"/>
      <c r="Q53" s="36"/>
    </row>
    <row r="54" spans="1:17" ht="15" customHeight="1" x14ac:dyDescent="0.25">
      <c r="A54" s="4">
        <v>48</v>
      </c>
      <c r="B54" s="8" t="s">
        <v>109</v>
      </c>
      <c r="C54" s="9" t="s">
        <v>110</v>
      </c>
      <c r="D54" s="33">
        <v>45269</v>
      </c>
      <c r="E54" s="43">
        <v>118.24</v>
      </c>
      <c r="F54" s="11">
        <v>1.0229999999999999</v>
      </c>
      <c r="G54" s="12">
        <v>1</v>
      </c>
      <c r="H54" s="41">
        <v>1</v>
      </c>
      <c r="I54" s="41">
        <v>1</v>
      </c>
      <c r="J54" s="14">
        <v>1.105</v>
      </c>
      <c r="K54" s="15">
        <f t="shared" si="0"/>
        <v>133.66</v>
      </c>
      <c r="L54" s="17"/>
      <c r="M54" s="42"/>
      <c r="N54" s="42"/>
      <c r="O54" s="36"/>
      <c r="P54" s="31"/>
      <c r="Q54" s="36"/>
    </row>
    <row r="55" spans="1:17" ht="15" customHeight="1" x14ac:dyDescent="0.25">
      <c r="A55" s="4">
        <v>49</v>
      </c>
      <c r="B55" s="8" t="s">
        <v>111</v>
      </c>
      <c r="C55" s="9" t="s">
        <v>112</v>
      </c>
      <c r="D55" s="33">
        <v>58115</v>
      </c>
      <c r="E55" s="43">
        <v>118.24</v>
      </c>
      <c r="F55" s="11">
        <v>1.0229999999999999</v>
      </c>
      <c r="G55" s="12">
        <v>1</v>
      </c>
      <c r="H55" s="41">
        <v>1</v>
      </c>
      <c r="I55" s="41">
        <v>1</v>
      </c>
      <c r="J55" s="14">
        <v>1.105</v>
      </c>
      <c r="K55" s="15">
        <f t="shared" si="0"/>
        <v>133.66</v>
      </c>
      <c r="L55" s="17"/>
      <c r="M55" s="42"/>
      <c r="N55" s="42"/>
      <c r="O55" s="36"/>
      <c r="P55" s="31"/>
      <c r="Q55" s="36"/>
    </row>
    <row r="56" spans="1:17" ht="15" customHeight="1" x14ac:dyDescent="0.25">
      <c r="A56" s="4">
        <v>50</v>
      </c>
      <c r="B56" s="8" t="s">
        <v>113</v>
      </c>
      <c r="C56" s="9" t="s">
        <v>181</v>
      </c>
      <c r="D56" s="33">
        <v>35245</v>
      </c>
      <c r="E56" s="43">
        <v>118.24</v>
      </c>
      <c r="F56" s="11">
        <v>1.018</v>
      </c>
      <c r="G56" s="12">
        <v>1</v>
      </c>
      <c r="H56" s="41">
        <v>1</v>
      </c>
      <c r="I56" s="41">
        <v>1</v>
      </c>
      <c r="J56" s="14">
        <v>1.105</v>
      </c>
      <c r="K56" s="15">
        <f t="shared" si="0"/>
        <v>133.01</v>
      </c>
      <c r="L56" s="17"/>
      <c r="M56" s="42"/>
      <c r="N56" s="42"/>
      <c r="O56" s="36"/>
      <c r="P56" s="31"/>
      <c r="Q56" s="36"/>
    </row>
    <row r="57" spans="1:17" x14ac:dyDescent="0.25">
      <c r="A57" s="4">
        <v>51</v>
      </c>
      <c r="B57" s="8" t="s">
        <v>115</v>
      </c>
      <c r="C57" s="9" t="s">
        <v>116</v>
      </c>
      <c r="D57" s="33">
        <v>80378</v>
      </c>
      <c r="E57" s="43">
        <v>118.24</v>
      </c>
      <c r="F57" s="11">
        <v>1.04</v>
      </c>
      <c r="G57" s="12">
        <v>1</v>
      </c>
      <c r="H57" s="41">
        <v>1</v>
      </c>
      <c r="I57" s="41">
        <v>1</v>
      </c>
      <c r="J57" s="14">
        <v>1.105</v>
      </c>
      <c r="K57" s="15">
        <f t="shared" si="0"/>
        <v>135.88</v>
      </c>
      <c r="L57" s="17"/>
      <c r="M57" s="42"/>
      <c r="N57" s="42"/>
      <c r="O57" s="36"/>
      <c r="P57" s="31"/>
      <c r="Q57" s="36"/>
    </row>
    <row r="58" spans="1:17" x14ac:dyDescent="0.25">
      <c r="A58" s="4">
        <v>52</v>
      </c>
      <c r="B58" s="8" t="s">
        <v>117</v>
      </c>
      <c r="C58" s="9" t="s">
        <v>118</v>
      </c>
      <c r="D58" s="33">
        <v>49197</v>
      </c>
      <c r="E58" s="43">
        <v>118.24</v>
      </c>
      <c r="F58" s="11">
        <v>1.048</v>
      </c>
      <c r="G58" s="12">
        <v>1</v>
      </c>
      <c r="H58" s="41">
        <v>1</v>
      </c>
      <c r="I58" s="41">
        <v>1</v>
      </c>
      <c r="J58" s="14">
        <v>1.105</v>
      </c>
      <c r="K58" s="15">
        <f t="shared" si="0"/>
        <v>136.93</v>
      </c>
      <c r="L58" s="17"/>
      <c r="M58" s="42"/>
      <c r="N58" s="42"/>
      <c r="O58" s="36"/>
      <c r="P58" s="31"/>
      <c r="Q58" s="36"/>
    </row>
    <row r="59" spans="1:17" x14ac:dyDescent="0.25">
      <c r="A59" s="4">
        <v>53</v>
      </c>
      <c r="B59" s="8" t="s">
        <v>119</v>
      </c>
      <c r="C59" s="9" t="s">
        <v>120</v>
      </c>
      <c r="D59" s="33">
        <v>108684</v>
      </c>
      <c r="E59" s="43">
        <v>118.24</v>
      </c>
      <c r="F59" s="11">
        <v>1.0449999999999999</v>
      </c>
      <c r="G59" s="12">
        <v>1</v>
      </c>
      <c r="H59" s="41">
        <v>1</v>
      </c>
      <c r="I59" s="41">
        <v>1</v>
      </c>
      <c r="J59" s="14">
        <v>1.105</v>
      </c>
      <c r="K59" s="15">
        <f t="shared" si="0"/>
        <v>136.53</v>
      </c>
      <c r="L59" s="17"/>
      <c r="M59" s="42"/>
      <c r="N59" s="42"/>
      <c r="O59" s="36"/>
      <c r="P59" s="31"/>
      <c r="Q59" s="36"/>
    </row>
    <row r="60" spans="1:17" x14ac:dyDescent="0.25">
      <c r="A60" s="4">
        <v>54</v>
      </c>
      <c r="B60" s="8" t="s">
        <v>121</v>
      </c>
      <c r="C60" s="9" t="s">
        <v>122</v>
      </c>
      <c r="D60" s="33">
        <v>85758</v>
      </c>
      <c r="E60" s="43">
        <v>118.24</v>
      </c>
      <c r="F60" s="11">
        <v>1.02</v>
      </c>
      <c r="G60" s="12">
        <v>1.0175000000000001</v>
      </c>
      <c r="H60" s="41">
        <v>1</v>
      </c>
      <c r="I60" s="41">
        <v>1</v>
      </c>
      <c r="J60" s="14">
        <v>1.105</v>
      </c>
      <c r="K60" s="15">
        <f t="shared" si="0"/>
        <v>135.6</v>
      </c>
      <c r="L60" s="17"/>
      <c r="M60" s="42"/>
      <c r="N60" s="42"/>
      <c r="O60" s="36"/>
      <c r="P60" s="31"/>
      <c r="Q60" s="36"/>
    </row>
    <row r="61" spans="1:17" x14ac:dyDescent="0.25">
      <c r="A61" s="4">
        <v>55</v>
      </c>
      <c r="B61" s="8" t="s">
        <v>123</v>
      </c>
      <c r="C61" s="9" t="s">
        <v>124</v>
      </c>
      <c r="D61" s="33">
        <v>152224</v>
      </c>
      <c r="E61" s="43">
        <v>118.24</v>
      </c>
      <c r="F61" s="11">
        <v>1.0189999999999999</v>
      </c>
      <c r="G61" s="12">
        <v>1</v>
      </c>
      <c r="H61" s="41">
        <v>1</v>
      </c>
      <c r="I61" s="41">
        <v>1</v>
      </c>
      <c r="J61" s="14">
        <v>1.105</v>
      </c>
      <c r="K61" s="15">
        <f t="shared" si="0"/>
        <v>133.13999999999999</v>
      </c>
      <c r="L61" s="17"/>
      <c r="M61" s="42"/>
      <c r="N61" s="42"/>
      <c r="O61" s="36"/>
      <c r="P61" s="31"/>
      <c r="Q61" s="36"/>
    </row>
    <row r="62" spans="1:17" x14ac:dyDescent="0.25">
      <c r="A62" s="4">
        <v>56</v>
      </c>
      <c r="B62" s="8" t="s">
        <v>125</v>
      </c>
      <c r="C62" s="9" t="s">
        <v>126</v>
      </c>
      <c r="D62" s="33">
        <v>85164</v>
      </c>
      <c r="E62" s="43">
        <v>118.24</v>
      </c>
      <c r="F62" s="11">
        <v>1.0249999999999999</v>
      </c>
      <c r="G62" s="12">
        <v>1</v>
      </c>
      <c r="H62" s="41">
        <v>1</v>
      </c>
      <c r="I62" s="41">
        <v>1</v>
      </c>
      <c r="J62" s="14">
        <v>1.105</v>
      </c>
      <c r="K62" s="15">
        <f t="shared" si="0"/>
        <v>133.91999999999999</v>
      </c>
      <c r="L62" s="17"/>
      <c r="M62" s="42"/>
      <c r="N62" s="42"/>
      <c r="O62" s="36"/>
      <c r="P62" s="31"/>
      <c r="Q62" s="36"/>
    </row>
    <row r="63" spans="1:17" x14ac:dyDescent="0.25">
      <c r="A63" s="4">
        <v>57</v>
      </c>
      <c r="B63" s="8" t="s">
        <v>127</v>
      </c>
      <c r="C63" s="9" t="s">
        <v>128</v>
      </c>
      <c r="D63" s="33">
        <v>53225</v>
      </c>
      <c r="E63" s="43">
        <v>118.24</v>
      </c>
      <c r="F63" s="11">
        <v>1.0189999999999999</v>
      </c>
      <c r="G63" s="12">
        <v>1.0667</v>
      </c>
      <c r="H63" s="41">
        <v>1</v>
      </c>
      <c r="I63" s="41">
        <v>1</v>
      </c>
      <c r="J63" s="14">
        <v>1.105</v>
      </c>
      <c r="K63" s="15">
        <f t="shared" si="0"/>
        <v>142.02000000000001</v>
      </c>
      <c r="L63" s="17"/>
      <c r="M63" s="42"/>
      <c r="N63" s="42"/>
      <c r="O63" s="36"/>
      <c r="P63" s="31"/>
      <c r="Q63" s="36"/>
    </row>
    <row r="64" spans="1:17" x14ac:dyDescent="0.25">
      <c r="A64" s="4">
        <v>58</v>
      </c>
      <c r="B64" s="8" t="s">
        <v>129</v>
      </c>
      <c r="C64" s="9" t="s">
        <v>130</v>
      </c>
      <c r="D64" s="33">
        <v>141263</v>
      </c>
      <c r="E64" s="43">
        <v>118.24</v>
      </c>
      <c r="F64" s="11">
        <v>1.032</v>
      </c>
      <c r="G64" s="12">
        <v>1</v>
      </c>
      <c r="H64" s="41">
        <v>1</v>
      </c>
      <c r="I64" s="41">
        <v>1</v>
      </c>
      <c r="J64" s="14">
        <v>1.105</v>
      </c>
      <c r="K64" s="15">
        <f t="shared" si="0"/>
        <v>134.84</v>
      </c>
      <c r="L64" s="17"/>
      <c r="M64" s="42"/>
      <c r="N64" s="42"/>
      <c r="O64" s="36"/>
      <c r="P64" s="31"/>
      <c r="Q64" s="36"/>
    </row>
    <row r="65" spans="1:17" x14ac:dyDescent="0.25">
      <c r="A65" s="4">
        <v>59</v>
      </c>
      <c r="B65" s="8" t="s">
        <v>131</v>
      </c>
      <c r="C65" s="9" t="s">
        <v>132</v>
      </c>
      <c r="D65" s="33">
        <v>33433</v>
      </c>
      <c r="E65" s="43">
        <v>118.24</v>
      </c>
      <c r="F65" s="11">
        <v>1.02</v>
      </c>
      <c r="G65" s="12">
        <v>1</v>
      </c>
      <c r="H65" s="41">
        <v>1</v>
      </c>
      <c r="I65" s="41">
        <v>1</v>
      </c>
      <c r="J65" s="14">
        <v>1.105</v>
      </c>
      <c r="K65" s="15">
        <f t="shared" si="0"/>
        <v>133.27000000000001</v>
      </c>
      <c r="L65" s="17"/>
      <c r="M65" s="42"/>
      <c r="N65" s="42"/>
      <c r="O65" s="36"/>
      <c r="P65" s="31"/>
      <c r="Q65" s="36"/>
    </row>
    <row r="66" spans="1:17" x14ac:dyDescent="0.25">
      <c r="A66" s="4">
        <v>60</v>
      </c>
      <c r="B66" s="8" t="s">
        <v>133</v>
      </c>
      <c r="C66" s="9" t="s">
        <v>134</v>
      </c>
      <c r="D66" s="33">
        <v>114540</v>
      </c>
      <c r="E66" s="43">
        <v>118.24</v>
      </c>
      <c r="F66" s="11">
        <v>1.008</v>
      </c>
      <c r="G66" s="12">
        <v>1</v>
      </c>
      <c r="H66" s="41">
        <v>1</v>
      </c>
      <c r="I66" s="41">
        <v>1</v>
      </c>
      <c r="J66" s="14">
        <v>1.105</v>
      </c>
      <c r="K66" s="15">
        <f t="shared" si="0"/>
        <v>131.69999999999999</v>
      </c>
      <c r="L66" s="17"/>
      <c r="M66" s="42"/>
      <c r="N66" s="42"/>
      <c r="O66" s="36"/>
      <c r="P66" s="31"/>
      <c r="Q66" s="36"/>
    </row>
    <row r="67" spans="1:17" x14ac:dyDescent="0.25">
      <c r="A67" s="4">
        <v>61</v>
      </c>
      <c r="B67" s="4" t="s">
        <v>135</v>
      </c>
      <c r="C67" s="9" t="s">
        <v>175</v>
      </c>
      <c r="D67" s="33">
        <v>6353</v>
      </c>
      <c r="E67" s="44">
        <v>118.24</v>
      </c>
      <c r="F67" s="11">
        <v>0.97</v>
      </c>
      <c r="G67" s="12">
        <v>1</v>
      </c>
      <c r="H67" s="41">
        <v>1</v>
      </c>
      <c r="I67" s="41">
        <v>1.0309999999999999</v>
      </c>
      <c r="J67" s="14">
        <v>1.105</v>
      </c>
      <c r="K67" s="15">
        <f>ROUND(E67*F67*G67*H67*I67*J67,2)</f>
        <v>130.66</v>
      </c>
      <c r="M67" s="42"/>
      <c r="N67" s="42"/>
      <c r="O67" s="36"/>
      <c r="P67" s="31"/>
      <c r="Q67" s="36"/>
    </row>
    <row r="68" spans="1:17" x14ac:dyDescent="0.25">
      <c r="A68" s="4">
        <v>62</v>
      </c>
      <c r="B68" s="8" t="s">
        <v>136</v>
      </c>
      <c r="C68" s="9" t="s">
        <v>137</v>
      </c>
      <c r="D68" s="33">
        <v>5104</v>
      </c>
      <c r="E68" s="44">
        <v>118.24</v>
      </c>
      <c r="F68" s="11">
        <v>1.107</v>
      </c>
      <c r="G68" s="12">
        <v>1</v>
      </c>
      <c r="H68" s="41">
        <v>1</v>
      </c>
      <c r="I68" s="41">
        <v>1</v>
      </c>
      <c r="J68" s="14">
        <v>1.105</v>
      </c>
      <c r="K68" s="15">
        <f t="shared" si="0"/>
        <v>144.63999999999999</v>
      </c>
      <c r="M68" s="42"/>
      <c r="N68" s="42"/>
      <c r="O68" s="36"/>
      <c r="P68" s="31"/>
      <c r="Q68" s="36"/>
    </row>
    <row r="69" spans="1:17" x14ac:dyDescent="0.25">
      <c r="A69" s="4">
        <v>63</v>
      </c>
      <c r="B69" s="26" t="s">
        <v>138</v>
      </c>
      <c r="C69" s="9" t="s">
        <v>139</v>
      </c>
      <c r="D69" s="33">
        <v>29867</v>
      </c>
      <c r="E69" s="44">
        <v>118.24</v>
      </c>
      <c r="F69" s="11">
        <v>1.008</v>
      </c>
      <c r="G69" s="12">
        <v>1</v>
      </c>
      <c r="H69" s="41">
        <v>1</v>
      </c>
      <c r="I69" s="41">
        <v>1</v>
      </c>
      <c r="J69" s="14">
        <v>1.105</v>
      </c>
      <c r="K69" s="15">
        <f t="shared" si="0"/>
        <v>131.69999999999999</v>
      </c>
      <c r="M69" s="42"/>
      <c r="N69" s="42"/>
      <c r="O69" s="36"/>
      <c r="P69" s="31"/>
      <c r="Q69" s="36"/>
    </row>
    <row r="70" spans="1:17" x14ac:dyDescent="0.25">
      <c r="A70" s="4">
        <v>64</v>
      </c>
      <c r="B70" s="8" t="s">
        <v>140</v>
      </c>
      <c r="C70" s="9" t="s">
        <v>141</v>
      </c>
      <c r="D70" s="33">
        <v>16178</v>
      </c>
      <c r="E70" s="44">
        <v>118.24</v>
      </c>
      <c r="F70" s="11">
        <v>1.032</v>
      </c>
      <c r="G70" s="12">
        <v>1.113</v>
      </c>
      <c r="H70" s="41">
        <v>1</v>
      </c>
      <c r="I70" s="41">
        <v>1</v>
      </c>
      <c r="J70" s="14">
        <v>1.105</v>
      </c>
      <c r="K70" s="15">
        <f t="shared" si="0"/>
        <v>150.07</v>
      </c>
      <c r="M70" s="42"/>
      <c r="N70" s="42"/>
      <c r="O70" s="36"/>
      <c r="P70" s="31"/>
      <c r="Q70" s="36"/>
    </row>
    <row r="71" spans="1:17" x14ac:dyDescent="0.25">
      <c r="A71" s="4">
        <v>65</v>
      </c>
      <c r="B71" s="26" t="s">
        <v>142</v>
      </c>
      <c r="C71" s="9" t="s">
        <v>143</v>
      </c>
      <c r="D71" s="33">
        <v>16702</v>
      </c>
      <c r="E71" s="44">
        <v>118.24</v>
      </c>
      <c r="F71" s="11">
        <v>1.03</v>
      </c>
      <c r="G71" s="12">
        <v>1.113</v>
      </c>
      <c r="H71" s="41">
        <v>1</v>
      </c>
      <c r="I71" s="41">
        <v>1</v>
      </c>
      <c r="J71" s="14">
        <v>1.105</v>
      </c>
      <c r="K71" s="15">
        <f t="shared" si="0"/>
        <v>149.78</v>
      </c>
      <c r="M71" s="42"/>
      <c r="N71" s="42"/>
      <c r="O71" s="36"/>
      <c r="P71" s="31"/>
      <c r="Q71" s="36"/>
    </row>
    <row r="72" spans="1:17" x14ac:dyDescent="0.25">
      <c r="A72" s="4">
        <v>66</v>
      </c>
      <c r="B72" s="8" t="s">
        <v>144</v>
      </c>
      <c r="C72" s="9" t="s">
        <v>145</v>
      </c>
      <c r="D72" s="33">
        <v>47029</v>
      </c>
      <c r="E72" s="44">
        <v>118.24</v>
      </c>
      <c r="F72" s="11">
        <v>1.0189999999999999</v>
      </c>
      <c r="G72" s="12">
        <v>1.0508</v>
      </c>
      <c r="H72" s="41">
        <v>1</v>
      </c>
      <c r="I72" s="41">
        <v>1</v>
      </c>
      <c r="J72" s="14">
        <v>1.105</v>
      </c>
      <c r="K72" s="15">
        <f t="shared" ref="K72:K86" si="1">ROUND(E72*F72*G72*H72*I72*J72,2)</f>
        <v>139.9</v>
      </c>
      <c r="M72" s="42"/>
      <c r="N72" s="42"/>
      <c r="O72" s="36"/>
      <c r="P72" s="31"/>
      <c r="Q72" s="36"/>
    </row>
    <row r="73" spans="1:17" x14ac:dyDescent="0.25">
      <c r="A73" s="4">
        <v>67</v>
      </c>
      <c r="B73" s="26" t="s">
        <v>146</v>
      </c>
      <c r="C73" s="9" t="s">
        <v>147</v>
      </c>
      <c r="D73" s="33">
        <v>19925</v>
      </c>
      <c r="E73" s="44">
        <v>118.24</v>
      </c>
      <c r="F73" s="11">
        <v>1.042</v>
      </c>
      <c r="G73" s="12">
        <v>1.113</v>
      </c>
      <c r="H73" s="41">
        <v>1</v>
      </c>
      <c r="I73" s="41">
        <v>1</v>
      </c>
      <c r="J73" s="14">
        <v>1.105</v>
      </c>
      <c r="K73" s="15">
        <f t="shared" si="1"/>
        <v>151.53</v>
      </c>
      <c r="M73" s="42"/>
      <c r="N73" s="42"/>
      <c r="O73" s="36"/>
      <c r="P73" s="31"/>
      <c r="Q73" s="36"/>
    </row>
    <row r="74" spans="1:17" x14ac:dyDescent="0.25">
      <c r="A74" s="4">
        <v>68</v>
      </c>
      <c r="B74" s="8" t="s">
        <v>148</v>
      </c>
      <c r="C74" s="9" t="s">
        <v>149</v>
      </c>
      <c r="D74" s="33">
        <v>24329</v>
      </c>
      <c r="E74" s="44">
        <v>118.24</v>
      </c>
      <c r="F74" s="11">
        <v>1.0489999999999999</v>
      </c>
      <c r="G74" s="12">
        <v>1.0459000000000001</v>
      </c>
      <c r="H74" s="41">
        <v>1</v>
      </c>
      <c r="I74" s="41">
        <v>1</v>
      </c>
      <c r="J74" s="14">
        <v>1.105</v>
      </c>
      <c r="K74" s="15">
        <f t="shared" si="1"/>
        <v>143.35</v>
      </c>
      <c r="M74" s="42"/>
      <c r="N74" s="42"/>
      <c r="O74" s="36"/>
      <c r="P74" s="31"/>
      <c r="Q74" s="36"/>
    </row>
    <row r="75" spans="1:17" x14ac:dyDescent="0.25">
      <c r="A75" s="4">
        <v>69</v>
      </c>
      <c r="B75" s="26" t="s">
        <v>150</v>
      </c>
      <c r="C75" s="9" t="s">
        <v>151</v>
      </c>
      <c r="D75" s="33">
        <v>57651</v>
      </c>
      <c r="E75" s="44">
        <v>118.24</v>
      </c>
      <c r="F75" s="11">
        <v>1.016</v>
      </c>
      <c r="G75" s="12">
        <v>1.0615000000000001</v>
      </c>
      <c r="H75" s="41">
        <v>1</v>
      </c>
      <c r="I75" s="41">
        <v>1</v>
      </c>
      <c r="J75" s="14">
        <v>1.105</v>
      </c>
      <c r="K75" s="15">
        <f t="shared" si="1"/>
        <v>140.91</v>
      </c>
      <c r="M75" s="42"/>
      <c r="N75" s="42"/>
      <c r="O75" s="36"/>
      <c r="P75" s="31"/>
      <c r="Q75" s="36"/>
    </row>
    <row r="76" spans="1:17" x14ac:dyDescent="0.25">
      <c r="A76" s="4">
        <v>70</v>
      </c>
      <c r="B76" s="8" t="s">
        <v>152</v>
      </c>
      <c r="C76" s="9" t="s">
        <v>153</v>
      </c>
      <c r="D76" s="33">
        <v>43562</v>
      </c>
      <c r="E76" s="44">
        <v>118.24</v>
      </c>
      <c r="F76" s="11">
        <v>1.0269999999999999</v>
      </c>
      <c r="G76" s="12">
        <v>1.113</v>
      </c>
      <c r="H76" s="41">
        <v>1</v>
      </c>
      <c r="I76" s="41">
        <v>1</v>
      </c>
      <c r="J76" s="14">
        <v>1.105</v>
      </c>
      <c r="K76" s="15">
        <f t="shared" si="1"/>
        <v>149.35</v>
      </c>
      <c r="M76" s="42"/>
      <c r="N76" s="42"/>
      <c r="O76" s="36"/>
      <c r="P76" s="31"/>
      <c r="Q76" s="36"/>
    </row>
    <row r="77" spans="1:17" x14ac:dyDescent="0.25">
      <c r="A77" s="4">
        <v>71</v>
      </c>
      <c r="B77" s="26" t="s">
        <v>154</v>
      </c>
      <c r="C77" s="9" t="s">
        <v>155</v>
      </c>
      <c r="D77" s="33">
        <v>15153</v>
      </c>
      <c r="E77" s="44">
        <v>118.24</v>
      </c>
      <c r="F77" s="11">
        <v>1.032</v>
      </c>
      <c r="G77" s="12">
        <v>1.113</v>
      </c>
      <c r="H77" s="41">
        <v>1</v>
      </c>
      <c r="I77" s="41">
        <v>1</v>
      </c>
      <c r="J77" s="14">
        <v>1.105</v>
      </c>
      <c r="K77" s="15">
        <f t="shared" si="1"/>
        <v>150.07</v>
      </c>
      <c r="M77" s="42"/>
      <c r="N77" s="42"/>
      <c r="O77" s="36"/>
      <c r="P77" s="31"/>
      <c r="Q77" s="36"/>
    </row>
    <row r="78" spans="1:17" x14ac:dyDescent="0.25">
      <c r="A78" s="4">
        <v>72</v>
      </c>
      <c r="B78" s="8" t="s">
        <v>156</v>
      </c>
      <c r="C78" s="9" t="s">
        <v>157</v>
      </c>
      <c r="D78" s="33">
        <v>23624</v>
      </c>
      <c r="E78" s="44">
        <v>118.24</v>
      </c>
      <c r="F78" s="11">
        <v>1.0429999999999999</v>
      </c>
      <c r="G78" s="12">
        <v>1.113</v>
      </c>
      <c r="H78" s="41">
        <v>1</v>
      </c>
      <c r="I78" s="41">
        <v>1</v>
      </c>
      <c r="J78" s="14">
        <v>1.105</v>
      </c>
      <c r="K78" s="15">
        <f t="shared" si="1"/>
        <v>151.66999999999999</v>
      </c>
      <c r="M78" s="42"/>
      <c r="N78" s="42"/>
      <c r="O78" s="36"/>
      <c r="P78" s="31"/>
      <c r="Q78" s="36"/>
    </row>
    <row r="79" spans="1:17" x14ac:dyDescent="0.25">
      <c r="A79" s="4">
        <v>73</v>
      </c>
      <c r="B79" s="26" t="s">
        <v>158</v>
      </c>
      <c r="C79" s="9" t="s">
        <v>159</v>
      </c>
      <c r="D79" s="33">
        <v>22728</v>
      </c>
      <c r="E79" s="44">
        <v>118.24</v>
      </c>
      <c r="F79" s="11">
        <v>1.018</v>
      </c>
      <c r="G79" s="12">
        <v>1.113</v>
      </c>
      <c r="H79" s="41">
        <v>1</v>
      </c>
      <c r="I79" s="41">
        <v>1</v>
      </c>
      <c r="J79" s="14">
        <v>1.105</v>
      </c>
      <c r="K79" s="15">
        <f t="shared" si="1"/>
        <v>148.04</v>
      </c>
      <c r="M79" s="42"/>
      <c r="N79" s="42"/>
      <c r="O79" s="36"/>
      <c r="P79" s="31"/>
      <c r="Q79" s="36"/>
    </row>
    <row r="80" spans="1:17" x14ac:dyDescent="0.25">
      <c r="A80" s="4">
        <v>74</v>
      </c>
      <c r="B80" s="8" t="s">
        <v>160</v>
      </c>
      <c r="C80" s="9" t="s">
        <v>161</v>
      </c>
      <c r="D80" s="33">
        <v>27743</v>
      </c>
      <c r="E80" s="44">
        <v>118.24</v>
      </c>
      <c r="F80" s="11">
        <v>1.028</v>
      </c>
      <c r="G80" s="12">
        <v>1.113</v>
      </c>
      <c r="H80" s="41">
        <v>1</v>
      </c>
      <c r="I80" s="41">
        <v>1</v>
      </c>
      <c r="J80" s="14">
        <v>1.105</v>
      </c>
      <c r="K80" s="15">
        <f t="shared" si="1"/>
        <v>149.49</v>
      </c>
      <c r="M80" s="42"/>
      <c r="N80" s="42"/>
      <c r="O80" s="36"/>
      <c r="P80" s="31"/>
      <c r="Q80" s="36"/>
    </row>
    <row r="81" spans="1:17" x14ac:dyDescent="0.25">
      <c r="A81" s="4">
        <v>75</v>
      </c>
      <c r="B81" s="26" t="s">
        <v>162</v>
      </c>
      <c r="C81" s="9" t="s">
        <v>163</v>
      </c>
      <c r="D81" s="33">
        <v>17476</v>
      </c>
      <c r="E81" s="44">
        <v>118.24</v>
      </c>
      <c r="F81" s="11">
        <v>1.03</v>
      </c>
      <c r="G81" s="12">
        <v>1.113</v>
      </c>
      <c r="H81" s="41">
        <v>1</v>
      </c>
      <c r="I81" s="41">
        <v>1</v>
      </c>
      <c r="J81" s="14">
        <v>1.105</v>
      </c>
      <c r="K81" s="15">
        <f t="shared" si="1"/>
        <v>149.78</v>
      </c>
      <c r="M81" s="42"/>
      <c r="N81" s="42"/>
      <c r="O81" s="36"/>
      <c r="P81" s="31"/>
      <c r="Q81" s="36"/>
    </row>
    <row r="82" spans="1:17" x14ac:dyDescent="0.25">
      <c r="A82" s="4">
        <v>76</v>
      </c>
      <c r="B82" s="8" t="s">
        <v>164</v>
      </c>
      <c r="C82" s="9" t="s">
        <v>165</v>
      </c>
      <c r="D82" s="33">
        <v>25665</v>
      </c>
      <c r="E82" s="44">
        <v>118.24</v>
      </c>
      <c r="F82" s="11">
        <v>1.0489999999999999</v>
      </c>
      <c r="G82" s="12">
        <v>1.0513999999999999</v>
      </c>
      <c r="H82" s="41">
        <v>1</v>
      </c>
      <c r="I82" s="41">
        <v>1</v>
      </c>
      <c r="J82" s="14">
        <v>1.105</v>
      </c>
      <c r="K82" s="15">
        <f t="shared" si="1"/>
        <v>144.1</v>
      </c>
      <c r="M82" s="42"/>
      <c r="N82" s="42"/>
      <c r="O82" s="36"/>
      <c r="P82" s="31"/>
      <c r="Q82" s="36"/>
    </row>
    <row r="83" spans="1:17" x14ac:dyDescent="0.25">
      <c r="A83" s="4">
        <v>77</v>
      </c>
      <c r="B83" s="26" t="s">
        <v>166</v>
      </c>
      <c r="C83" s="9" t="s">
        <v>167</v>
      </c>
      <c r="D83" s="33">
        <v>44959</v>
      </c>
      <c r="E83" s="44">
        <v>118.24</v>
      </c>
      <c r="F83" s="11">
        <v>1.04</v>
      </c>
      <c r="G83" s="12">
        <v>1.0633999999999999</v>
      </c>
      <c r="H83" s="41">
        <v>1</v>
      </c>
      <c r="I83" s="41">
        <v>1</v>
      </c>
      <c r="J83" s="14">
        <v>1.105</v>
      </c>
      <c r="K83" s="15">
        <f t="shared" si="1"/>
        <v>144.5</v>
      </c>
      <c r="M83" s="42"/>
      <c r="N83" s="42"/>
      <c r="O83" s="36"/>
      <c r="P83" s="31"/>
      <c r="Q83" s="36"/>
    </row>
    <row r="84" spans="1:17" x14ac:dyDescent="0.25">
      <c r="A84" s="4">
        <v>78</v>
      </c>
      <c r="B84" s="8" t="s">
        <v>168</v>
      </c>
      <c r="C84" s="9" t="s">
        <v>169</v>
      </c>
      <c r="D84" s="33">
        <v>20447</v>
      </c>
      <c r="E84" s="44">
        <v>118.24</v>
      </c>
      <c r="F84" s="11">
        <v>1.032</v>
      </c>
      <c r="G84" s="12">
        <v>1.113</v>
      </c>
      <c r="H84" s="41">
        <v>1</v>
      </c>
      <c r="I84" s="41">
        <v>1</v>
      </c>
      <c r="J84" s="14">
        <v>1.105</v>
      </c>
      <c r="K84" s="15">
        <f t="shared" si="1"/>
        <v>150.07</v>
      </c>
      <c r="M84" s="42"/>
      <c r="N84" s="42"/>
      <c r="O84" s="36"/>
      <c r="P84" s="31"/>
      <c r="Q84" s="36"/>
    </row>
    <row r="85" spans="1:17" x14ac:dyDescent="0.25">
      <c r="A85" s="4">
        <v>79</v>
      </c>
      <c r="B85" s="26" t="s">
        <v>170</v>
      </c>
      <c r="C85" s="9" t="s">
        <v>171</v>
      </c>
      <c r="D85" s="33">
        <v>61431</v>
      </c>
      <c r="E85" s="44">
        <v>118.24</v>
      </c>
      <c r="F85" s="11">
        <v>1.036</v>
      </c>
      <c r="G85" s="12">
        <v>1</v>
      </c>
      <c r="H85" s="41">
        <v>1</v>
      </c>
      <c r="I85" s="41">
        <v>1</v>
      </c>
      <c r="J85" s="14">
        <v>1.105</v>
      </c>
      <c r="K85" s="15">
        <f t="shared" si="1"/>
        <v>135.36000000000001</v>
      </c>
      <c r="M85" s="42"/>
      <c r="N85" s="42"/>
      <c r="O85" s="36"/>
      <c r="P85" s="31"/>
      <c r="Q85" s="36"/>
    </row>
    <row r="86" spans="1:17" x14ac:dyDescent="0.25">
      <c r="A86" s="4">
        <v>80</v>
      </c>
      <c r="B86" s="8" t="s">
        <v>172</v>
      </c>
      <c r="C86" s="9" t="s">
        <v>173</v>
      </c>
      <c r="D86" s="33">
        <v>79943</v>
      </c>
      <c r="E86" s="44">
        <v>118.24</v>
      </c>
      <c r="F86" s="11">
        <v>1.024</v>
      </c>
      <c r="G86" s="12">
        <v>1.0612999999999999</v>
      </c>
      <c r="H86" s="41">
        <v>1</v>
      </c>
      <c r="I86" s="41">
        <v>1</v>
      </c>
      <c r="J86" s="14">
        <v>1.105</v>
      </c>
      <c r="K86" s="15">
        <f t="shared" si="1"/>
        <v>141.99</v>
      </c>
      <c r="M86" s="42"/>
      <c r="N86" s="42"/>
      <c r="O86" s="36"/>
      <c r="P86" s="31"/>
      <c r="Q86" s="36"/>
    </row>
    <row r="87" spans="1:17" x14ac:dyDescent="0.25">
      <c r="M87" s="18"/>
      <c r="N87" s="35"/>
    </row>
    <row r="90" spans="1:17" x14ac:dyDescent="0.25">
      <c r="M90" s="29"/>
    </row>
  </sheetData>
  <mergeCells count="3">
    <mergeCell ref="J1:K1"/>
    <mergeCell ref="H2:K2"/>
    <mergeCell ref="A3:K3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zoomScale="76" zoomScaleNormal="76" workbookViewId="0">
      <pane xSplit="3" ySplit="5" topLeftCell="D69" activePane="bottomRight" state="frozen"/>
      <selection pane="topRight" activeCell="C1" sqref="C1"/>
      <selection pane="bottomLeft" activeCell="A7" sqref="A7"/>
      <selection pane="bottomRight" activeCell="G32" sqref="G32"/>
    </sheetView>
  </sheetViews>
  <sheetFormatPr defaultRowHeight="15" x14ac:dyDescent="0.25"/>
  <cols>
    <col min="1" max="1" width="5.140625" style="1" customWidth="1"/>
    <col min="2" max="2" width="10.140625" style="1" customWidth="1"/>
    <col min="3" max="3" width="39.140625" style="1" customWidth="1"/>
    <col min="4" max="4" width="23.140625" style="1" customWidth="1"/>
    <col min="5" max="5" width="24.7109375" style="1" customWidth="1"/>
    <col min="6" max="6" width="16.85546875" style="1" customWidth="1"/>
    <col min="7" max="7" width="33.42578125" style="1" customWidth="1"/>
    <col min="8" max="8" width="22.85546875" style="1" customWidth="1"/>
    <col min="9" max="9" width="21.42578125" style="1" customWidth="1"/>
    <col min="10" max="10" width="16.5703125" style="1" customWidth="1"/>
    <col min="11" max="11" width="21.140625" style="1" customWidth="1"/>
    <col min="12" max="12" width="9.140625" style="1"/>
    <col min="13" max="13" width="17.7109375" style="1" customWidth="1"/>
    <col min="14" max="14" width="18.42578125" style="1" customWidth="1"/>
    <col min="15" max="15" width="13.85546875" style="1" customWidth="1"/>
    <col min="16" max="16" width="18.5703125" style="1" customWidth="1"/>
    <col min="17" max="17" width="18.140625" style="1" customWidth="1"/>
    <col min="18" max="16384" width="9.140625" style="1"/>
  </cols>
  <sheetData>
    <row r="1" spans="1:17" x14ac:dyDescent="0.25">
      <c r="J1" s="45" t="s">
        <v>0</v>
      </c>
      <c r="K1" s="45"/>
    </row>
    <row r="2" spans="1:17" ht="18.75" customHeight="1" x14ac:dyDescent="0.25">
      <c r="E2" s="3"/>
      <c r="H2" s="46" t="s">
        <v>183</v>
      </c>
      <c r="I2" s="46"/>
      <c r="J2" s="46"/>
      <c r="K2" s="46"/>
    </row>
    <row r="3" spans="1:17" ht="39" customHeight="1" x14ac:dyDescent="0.25">
      <c r="A3" s="47" t="s">
        <v>186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7" ht="17.25" customHeight="1" x14ac:dyDescent="0.25"/>
    <row r="5" spans="1:17" ht="189.75" customHeight="1" x14ac:dyDescent="0.25">
      <c r="A5" s="4" t="s">
        <v>2</v>
      </c>
      <c r="B5" s="5" t="s">
        <v>3</v>
      </c>
      <c r="C5" s="6" t="s">
        <v>4</v>
      </c>
      <c r="D5" s="6" t="s">
        <v>178</v>
      </c>
      <c r="E5" s="6" t="s">
        <v>180</v>
      </c>
      <c r="F5" s="6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177</v>
      </c>
      <c r="M5" s="7"/>
    </row>
    <row r="6" spans="1:17" ht="12" customHeight="1" x14ac:dyDescent="0.25">
      <c r="A6" s="4">
        <v>1</v>
      </c>
      <c r="B6" s="4">
        <v>2</v>
      </c>
      <c r="C6" s="6">
        <v>3</v>
      </c>
      <c r="D6" s="6">
        <v>4</v>
      </c>
      <c r="E6" s="6">
        <v>5</v>
      </c>
      <c r="F6" s="6">
        <v>6</v>
      </c>
      <c r="G6" s="4">
        <v>7</v>
      </c>
      <c r="H6" s="6">
        <v>8</v>
      </c>
      <c r="I6" s="6">
        <v>9</v>
      </c>
      <c r="J6" s="4">
        <v>10</v>
      </c>
      <c r="K6" s="4">
        <v>12</v>
      </c>
    </row>
    <row r="7" spans="1:17" s="7" customFormat="1" ht="15" customHeight="1" x14ac:dyDescent="0.25">
      <c r="A7" s="4">
        <v>1</v>
      </c>
      <c r="B7" s="8" t="s">
        <v>15</v>
      </c>
      <c r="C7" s="9" t="s">
        <v>16</v>
      </c>
      <c r="D7" s="33">
        <v>17674</v>
      </c>
      <c r="E7" s="43">
        <v>102.82</v>
      </c>
      <c r="F7" s="11">
        <v>1.0209999999999999</v>
      </c>
      <c r="G7" s="12">
        <v>1.113</v>
      </c>
      <c r="H7" s="38">
        <v>1</v>
      </c>
      <c r="I7" s="38">
        <v>1</v>
      </c>
      <c r="J7" s="14">
        <v>1.105</v>
      </c>
      <c r="K7" s="15">
        <f>ROUND(E7*F7*G7*H7*I7*J7,2)</f>
        <v>129.11000000000001</v>
      </c>
      <c r="L7" s="17"/>
      <c r="M7" s="42"/>
      <c r="N7" s="42"/>
      <c r="O7" s="42"/>
      <c r="P7" s="30"/>
      <c r="Q7" s="42"/>
    </row>
    <row r="8" spans="1:17" s="7" customFormat="1" ht="15" customHeight="1" x14ac:dyDescent="0.25">
      <c r="A8" s="4">
        <v>2</v>
      </c>
      <c r="B8" s="8" t="s">
        <v>17</v>
      </c>
      <c r="C8" s="9" t="s">
        <v>18</v>
      </c>
      <c r="D8" s="33">
        <v>17810</v>
      </c>
      <c r="E8" s="43">
        <v>102.82</v>
      </c>
      <c r="F8" s="11">
        <v>1.0429999999999999</v>
      </c>
      <c r="G8" s="12">
        <v>1.113</v>
      </c>
      <c r="H8" s="38">
        <v>1</v>
      </c>
      <c r="I8" s="38">
        <v>1</v>
      </c>
      <c r="J8" s="14">
        <v>1.105</v>
      </c>
      <c r="K8" s="15">
        <f t="shared" ref="K8:K71" si="0">ROUND(E8*F8*G8*H8*I8*J8,2)</f>
        <v>131.88999999999999</v>
      </c>
      <c r="L8" s="17"/>
      <c r="M8" s="42"/>
      <c r="N8" s="31"/>
      <c r="O8" s="36"/>
      <c r="P8" s="31"/>
      <c r="Q8" s="36"/>
    </row>
    <row r="9" spans="1:17" s="7" customFormat="1" ht="15" customHeight="1" x14ac:dyDescent="0.25">
      <c r="A9" s="4">
        <v>3</v>
      </c>
      <c r="B9" s="8" t="s">
        <v>19</v>
      </c>
      <c r="C9" s="9" t="s">
        <v>20</v>
      </c>
      <c r="D9" s="33">
        <v>55247</v>
      </c>
      <c r="E9" s="43">
        <v>102.82</v>
      </c>
      <c r="F9" s="11">
        <v>1.0309999999999999</v>
      </c>
      <c r="G9" s="12">
        <v>1.0371999999999999</v>
      </c>
      <c r="H9" s="39">
        <v>1</v>
      </c>
      <c r="I9" s="39">
        <v>1</v>
      </c>
      <c r="J9" s="14">
        <v>1.105</v>
      </c>
      <c r="K9" s="15">
        <f t="shared" si="0"/>
        <v>121.5</v>
      </c>
      <c r="L9" s="17"/>
      <c r="M9" s="42"/>
      <c r="N9" s="31"/>
      <c r="O9" s="36"/>
      <c r="P9" s="31"/>
      <c r="Q9" s="36"/>
    </row>
    <row r="10" spans="1:17" s="7" customFormat="1" ht="15" customHeight="1" x14ac:dyDescent="0.25">
      <c r="A10" s="4">
        <v>4</v>
      </c>
      <c r="B10" s="8" t="s">
        <v>21</v>
      </c>
      <c r="C10" s="9" t="s">
        <v>22</v>
      </c>
      <c r="D10" s="33">
        <v>18995</v>
      </c>
      <c r="E10" s="43">
        <v>102.82</v>
      </c>
      <c r="F10" s="11">
        <v>1.071</v>
      </c>
      <c r="G10" s="12">
        <v>1.113</v>
      </c>
      <c r="H10" s="38">
        <v>1</v>
      </c>
      <c r="I10" s="38">
        <v>1</v>
      </c>
      <c r="J10" s="14">
        <v>1.105</v>
      </c>
      <c r="K10" s="15">
        <f t="shared" si="0"/>
        <v>135.43</v>
      </c>
      <c r="L10" s="17"/>
      <c r="M10" s="42"/>
      <c r="N10" s="31"/>
      <c r="O10" s="36"/>
      <c r="P10" s="31"/>
      <c r="Q10" s="36"/>
    </row>
    <row r="11" spans="1:17" s="7" customFormat="1" ht="15" customHeight="1" x14ac:dyDescent="0.25">
      <c r="A11" s="4">
        <v>5</v>
      </c>
      <c r="B11" s="8" t="s">
        <v>23</v>
      </c>
      <c r="C11" s="9" t="s">
        <v>24</v>
      </c>
      <c r="D11" s="33">
        <v>21284</v>
      </c>
      <c r="E11" s="43">
        <v>102.82</v>
      </c>
      <c r="F11" s="11">
        <v>1.024</v>
      </c>
      <c r="G11" s="12">
        <v>1.113</v>
      </c>
      <c r="H11" s="38">
        <v>1</v>
      </c>
      <c r="I11" s="38">
        <v>1</v>
      </c>
      <c r="J11" s="14">
        <v>1.105</v>
      </c>
      <c r="K11" s="15">
        <f t="shared" si="0"/>
        <v>129.49</v>
      </c>
      <c r="L11" s="17"/>
      <c r="M11" s="42"/>
      <c r="N11" s="31"/>
      <c r="O11" s="36"/>
      <c r="P11" s="31"/>
      <c r="Q11" s="36"/>
    </row>
    <row r="12" spans="1:17" s="7" customFormat="1" ht="15" customHeight="1" x14ac:dyDescent="0.25">
      <c r="A12" s="4">
        <v>6</v>
      </c>
      <c r="B12" s="8" t="s">
        <v>25</v>
      </c>
      <c r="C12" s="9" t="s">
        <v>26</v>
      </c>
      <c r="D12" s="33">
        <v>154357</v>
      </c>
      <c r="E12" s="43">
        <v>102.82</v>
      </c>
      <c r="F12" s="11">
        <v>1.0209999999999999</v>
      </c>
      <c r="G12" s="12">
        <v>1.01</v>
      </c>
      <c r="H12" s="39">
        <v>1</v>
      </c>
      <c r="I12" s="39">
        <v>1</v>
      </c>
      <c r="J12" s="14">
        <v>1.105</v>
      </c>
      <c r="K12" s="15">
        <f t="shared" si="0"/>
        <v>117.16</v>
      </c>
      <c r="L12" s="17"/>
      <c r="M12" s="42"/>
      <c r="N12" s="31"/>
      <c r="O12" s="36"/>
      <c r="P12" s="31"/>
      <c r="Q12" s="36"/>
    </row>
    <row r="13" spans="1:17" s="7" customFormat="1" ht="15" customHeight="1" x14ac:dyDescent="0.25">
      <c r="A13" s="4">
        <v>7</v>
      </c>
      <c r="B13" s="8" t="s">
        <v>27</v>
      </c>
      <c r="C13" s="9" t="s">
        <v>28</v>
      </c>
      <c r="D13" s="33">
        <v>54982</v>
      </c>
      <c r="E13" s="43">
        <v>102.82</v>
      </c>
      <c r="F13" s="11">
        <v>1.042</v>
      </c>
      <c r="G13" s="12">
        <v>1.0562</v>
      </c>
      <c r="H13" s="40">
        <v>1</v>
      </c>
      <c r="I13" s="40">
        <v>1</v>
      </c>
      <c r="J13" s="14">
        <v>1.105</v>
      </c>
      <c r="K13" s="15">
        <f t="shared" si="0"/>
        <v>125.04</v>
      </c>
      <c r="L13" s="17"/>
      <c r="M13" s="42"/>
      <c r="N13" s="31"/>
      <c r="O13" s="36"/>
      <c r="P13" s="31"/>
      <c r="Q13" s="36"/>
    </row>
    <row r="14" spans="1:17" s="7" customFormat="1" ht="15" customHeight="1" x14ac:dyDescent="0.25">
      <c r="A14" s="4">
        <v>8</v>
      </c>
      <c r="B14" s="8" t="s">
        <v>29</v>
      </c>
      <c r="C14" s="9" t="s">
        <v>30</v>
      </c>
      <c r="D14" s="33">
        <v>22594</v>
      </c>
      <c r="E14" s="43">
        <v>102.82</v>
      </c>
      <c r="F14" s="11">
        <v>1.022</v>
      </c>
      <c r="G14" s="12">
        <v>1.113</v>
      </c>
      <c r="H14" s="39">
        <v>1</v>
      </c>
      <c r="I14" s="39">
        <v>1</v>
      </c>
      <c r="J14" s="14">
        <v>1.105</v>
      </c>
      <c r="K14" s="15">
        <f t="shared" si="0"/>
        <v>129.24</v>
      </c>
      <c r="L14" s="17"/>
      <c r="M14" s="42"/>
      <c r="N14" s="31"/>
      <c r="O14" s="36"/>
      <c r="P14" s="31"/>
      <c r="Q14" s="36"/>
    </row>
    <row r="15" spans="1:17" s="7" customFormat="1" ht="15" customHeight="1" x14ac:dyDescent="0.25">
      <c r="A15" s="4">
        <v>9</v>
      </c>
      <c r="B15" s="8" t="s">
        <v>31</v>
      </c>
      <c r="C15" s="9" t="s">
        <v>32</v>
      </c>
      <c r="D15" s="33">
        <v>19919</v>
      </c>
      <c r="E15" s="43">
        <v>102.82</v>
      </c>
      <c r="F15" s="11">
        <v>1.0309999999999999</v>
      </c>
      <c r="G15" s="12">
        <v>1.113</v>
      </c>
      <c r="H15" s="39">
        <v>1</v>
      </c>
      <c r="I15" s="39">
        <v>1</v>
      </c>
      <c r="J15" s="14">
        <v>1.105</v>
      </c>
      <c r="K15" s="15">
        <f t="shared" si="0"/>
        <v>130.37</v>
      </c>
      <c r="L15" s="17"/>
      <c r="M15" s="42"/>
      <c r="N15" s="31"/>
      <c r="O15" s="36"/>
      <c r="P15" s="31"/>
      <c r="Q15" s="36"/>
    </row>
    <row r="16" spans="1:17" s="7" customFormat="1" ht="15" customHeight="1" x14ac:dyDescent="0.25">
      <c r="A16" s="4">
        <v>10</v>
      </c>
      <c r="B16" s="8" t="s">
        <v>33</v>
      </c>
      <c r="C16" s="9" t="s">
        <v>34</v>
      </c>
      <c r="D16" s="33">
        <v>26399</v>
      </c>
      <c r="E16" s="43">
        <v>102.82</v>
      </c>
      <c r="F16" s="11">
        <v>1.026</v>
      </c>
      <c r="G16" s="12">
        <v>1.04</v>
      </c>
      <c r="H16" s="39">
        <v>1</v>
      </c>
      <c r="I16" s="39">
        <v>1</v>
      </c>
      <c r="J16" s="14">
        <v>1.105</v>
      </c>
      <c r="K16" s="15">
        <f t="shared" si="0"/>
        <v>121.23</v>
      </c>
      <c r="L16" s="17"/>
      <c r="M16" s="42"/>
      <c r="N16" s="31"/>
      <c r="O16" s="36"/>
      <c r="P16" s="31"/>
      <c r="Q16" s="36"/>
    </row>
    <row r="17" spans="1:17" s="7" customFormat="1" ht="15" customHeight="1" x14ac:dyDescent="0.25">
      <c r="A17" s="4">
        <v>11</v>
      </c>
      <c r="B17" s="8" t="s">
        <v>35</v>
      </c>
      <c r="C17" s="9" t="s">
        <v>36</v>
      </c>
      <c r="D17" s="33">
        <v>20498</v>
      </c>
      <c r="E17" s="43">
        <v>102.82</v>
      </c>
      <c r="F17" s="11">
        <v>1.022</v>
      </c>
      <c r="G17" s="12">
        <v>1.113</v>
      </c>
      <c r="H17" s="39">
        <v>1</v>
      </c>
      <c r="I17" s="39">
        <v>1</v>
      </c>
      <c r="J17" s="14">
        <v>1.105</v>
      </c>
      <c r="K17" s="15">
        <f t="shared" si="0"/>
        <v>129.24</v>
      </c>
      <c r="L17" s="17"/>
      <c r="M17" s="42"/>
      <c r="N17" s="31"/>
      <c r="O17" s="36"/>
      <c r="P17" s="31"/>
      <c r="Q17" s="36"/>
    </row>
    <row r="18" spans="1:17" s="7" customFormat="1" ht="15" customHeight="1" x14ac:dyDescent="0.25">
      <c r="A18" s="4">
        <v>12</v>
      </c>
      <c r="B18" s="8" t="s">
        <v>37</v>
      </c>
      <c r="C18" s="9" t="s">
        <v>38</v>
      </c>
      <c r="D18" s="33">
        <v>40867</v>
      </c>
      <c r="E18" s="43">
        <v>102.82</v>
      </c>
      <c r="F18" s="11">
        <v>1.0409999999999999</v>
      </c>
      <c r="G18" s="12">
        <v>1.0589999999999999</v>
      </c>
      <c r="H18" s="39">
        <v>1</v>
      </c>
      <c r="I18" s="39">
        <v>1</v>
      </c>
      <c r="J18" s="14">
        <v>1.105</v>
      </c>
      <c r="K18" s="15">
        <f t="shared" si="0"/>
        <v>125.25</v>
      </c>
      <c r="L18" s="17"/>
      <c r="M18" s="42"/>
      <c r="N18" s="31"/>
      <c r="O18" s="36"/>
      <c r="P18" s="31"/>
      <c r="Q18" s="36"/>
    </row>
    <row r="19" spans="1:17" s="7" customFormat="1" ht="15" customHeight="1" x14ac:dyDescent="0.25">
      <c r="A19" s="4">
        <v>13</v>
      </c>
      <c r="B19" s="8" t="s">
        <v>39</v>
      </c>
      <c r="C19" s="9" t="s">
        <v>40</v>
      </c>
      <c r="D19" s="33">
        <v>27127</v>
      </c>
      <c r="E19" s="43">
        <v>102.82</v>
      </c>
      <c r="F19" s="11">
        <v>1.014</v>
      </c>
      <c r="G19" s="12">
        <v>1.113</v>
      </c>
      <c r="H19" s="38">
        <v>1</v>
      </c>
      <c r="I19" s="38">
        <v>1</v>
      </c>
      <c r="J19" s="14">
        <v>1.105</v>
      </c>
      <c r="K19" s="15">
        <f t="shared" si="0"/>
        <v>128.22999999999999</v>
      </c>
      <c r="L19" s="17"/>
      <c r="M19" s="42"/>
      <c r="N19" s="31"/>
      <c r="O19" s="36"/>
      <c r="P19" s="31"/>
      <c r="Q19" s="36"/>
    </row>
    <row r="20" spans="1:17" s="7" customFormat="1" ht="15" customHeight="1" x14ac:dyDescent="0.25">
      <c r="A20" s="4">
        <v>14</v>
      </c>
      <c r="B20" s="8" t="s">
        <v>41</v>
      </c>
      <c r="C20" s="9" t="s">
        <v>42</v>
      </c>
      <c r="D20" s="33">
        <v>39091</v>
      </c>
      <c r="E20" s="43">
        <v>102.82</v>
      </c>
      <c r="F20" s="11">
        <v>1.0009999999999999</v>
      </c>
      <c r="G20" s="12">
        <v>1.113</v>
      </c>
      <c r="H20" s="40">
        <v>1</v>
      </c>
      <c r="I20" s="40">
        <v>1</v>
      </c>
      <c r="J20" s="14">
        <v>1.105</v>
      </c>
      <c r="K20" s="15">
        <f t="shared" si="0"/>
        <v>126.58</v>
      </c>
      <c r="L20" s="17"/>
      <c r="M20" s="42"/>
      <c r="N20" s="31"/>
      <c r="O20" s="36"/>
      <c r="P20" s="31"/>
      <c r="Q20" s="36"/>
    </row>
    <row r="21" spans="1:17" s="7" customFormat="1" ht="15" customHeight="1" x14ac:dyDescent="0.25">
      <c r="A21" s="4">
        <v>15</v>
      </c>
      <c r="B21" s="8" t="s">
        <v>43</v>
      </c>
      <c r="C21" s="9" t="s">
        <v>44</v>
      </c>
      <c r="D21" s="33">
        <v>52100</v>
      </c>
      <c r="E21" s="43">
        <v>102.82</v>
      </c>
      <c r="F21" s="11">
        <v>1.01</v>
      </c>
      <c r="G21" s="12">
        <v>1.0742</v>
      </c>
      <c r="H21" s="39">
        <v>1</v>
      </c>
      <c r="I21" s="39">
        <v>1</v>
      </c>
      <c r="J21" s="14">
        <v>1.105</v>
      </c>
      <c r="K21" s="15">
        <f t="shared" si="0"/>
        <v>123.27</v>
      </c>
      <c r="L21" s="17"/>
      <c r="M21" s="42"/>
      <c r="N21" s="31"/>
      <c r="O21" s="36"/>
      <c r="P21" s="31"/>
      <c r="Q21" s="36"/>
    </row>
    <row r="22" spans="1:17" ht="15" customHeight="1" x14ac:dyDescent="0.25">
      <c r="A22" s="4">
        <v>16</v>
      </c>
      <c r="B22" s="8" t="s">
        <v>45</v>
      </c>
      <c r="C22" s="9" t="s">
        <v>46</v>
      </c>
      <c r="D22" s="33">
        <v>96190</v>
      </c>
      <c r="E22" s="43">
        <v>102.82</v>
      </c>
      <c r="F22" s="11">
        <v>1.038</v>
      </c>
      <c r="G22" s="12">
        <v>1.0302</v>
      </c>
      <c r="H22" s="39">
        <v>1</v>
      </c>
      <c r="I22" s="39">
        <v>1</v>
      </c>
      <c r="J22" s="14">
        <v>1.105</v>
      </c>
      <c r="K22" s="15">
        <f t="shared" si="0"/>
        <v>121.5</v>
      </c>
      <c r="L22" s="17"/>
      <c r="M22" s="42"/>
      <c r="N22" s="31"/>
      <c r="O22" s="36"/>
      <c r="P22" s="31"/>
      <c r="Q22" s="36"/>
    </row>
    <row r="23" spans="1:17" ht="15" customHeight="1" x14ac:dyDescent="0.25">
      <c r="A23" s="4">
        <v>17</v>
      </c>
      <c r="B23" s="8" t="s">
        <v>47</v>
      </c>
      <c r="C23" s="9" t="s">
        <v>48</v>
      </c>
      <c r="D23" s="33">
        <v>16696</v>
      </c>
      <c r="E23" s="43">
        <v>102.82</v>
      </c>
      <c r="F23" s="11">
        <v>0.98799999999999999</v>
      </c>
      <c r="G23" s="12">
        <v>1.113</v>
      </c>
      <c r="H23" s="39">
        <v>1</v>
      </c>
      <c r="I23" s="39">
        <v>1</v>
      </c>
      <c r="J23" s="14">
        <v>1.105</v>
      </c>
      <c r="K23" s="15">
        <f t="shared" si="0"/>
        <v>124.94</v>
      </c>
      <c r="L23" s="17"/>
      <c r="M23" s="42"/>
      <c r="N23" s="31"/>
      <c r="O23" s="36"/>
      <c r="P23" s="31"/>
      <c r="Q23" s="36"/>
    </row>
    <row r="24" spans="1:17" ht="15" customHeight="1" x14ac:dyDescent="0.25">
      <c r="A24" s="4">
        <v>18</v>
      </c>
      <c r="B24" s="8" t="s">
        <v>49</v>
      </c>
      <c r="C24" s="9" t="s">
        <v>50</v>
      </c>
      <c r="D24" s="33">
        <v>12598</v>
      </c>
      <c r="E24" s="43">
        <v>102.82</v>
      </c>
      <c r="F24" s="11">
        <v>1.0189999999999999</v>
      </c>
      <c r="G24" s="12">
        <v>1.113</v>
      </c>
      <c r="H24" s="39">
        <v>1</v>
      </c>
      <c r="I24" s="39">
        <v>1</v>
      </c>
      <c r="J24" s="14">
        <v>1.105</v>
      </c>
      <c r="K24" s="15">
        <f t="shared" si="0"/>
        <v>128.86000000000001</v>
      </c>
      <c r="L24" s="17"/>
      <c r="M24" s="42"/>
      <c r="N24" s="31"/>
      <c r="O24" s="36"/>
      <c r="P24" s="31"/>
      <c r="Q24" s="36"/>
    </row>
    <row r="25" spans="1:17" ht="15" customHeight="1" x14ac:dyDescent="0.25">
      <c r="A25" s="4">
        <v>19</v>
      </c>
      <c r="B25" s="8" t="s">
        <v>51</v>
      </c>
      <c r="C25" s="9" t="s">
        <v>52</v>
      </c>
      <c r="D25" s="33">
        <v>66463</v>
      </c>
      <c r="E25" s="43">
        <v>102.82</v>
      </c>
      <c r="F25" s="11">
        <v>1.032</v>
      </c>
      <c r="G25" s="12">
        <v>1.0652999999999999</v>
      </c>
      <c r="H25" s="39">
        <v>1</v>
      </c>
      <c r="I25" s="39">
        <v>1</v>
      </c>
      <c r="J25" s="14">
        <v>1.105</v>
      </c>
      <c r="K25" s="15">
        <f t="shared" si="0"/>
        <v>124.91</v>
      </c>
      <c r="L25" s="17"/>
      <c r="M25" s="42"/>
      <c r="N25" s="31"/>
      <c r="O25" s="36"/>
      <c r="P25" s="31"/>
      <c r="Q25" s="36"/>
    </row>
    <row r="26" spans="1:17" ht="15" customHeight="1" x14ac:dyDescent="0.25">
      <c r="A26" s="4">
        <v>20</v>
      </c>
      <c r="B26" s="8" t="s">
        <v>53</v>
      </c>
      <c r="C26" s="9" t="s">
        <v>54</v>
      </c>
      <c r="D26" s="33">
        <v>58425</v>
      </c>
      <c r="E26" s="43">
        <v>102.82</v>
      </c>
      <c r="F26" s="11">
        <v>1.028</v>
      </c>
      <c r="G26" s="12">
        <v>1</v>
      </c>
      <c r="H26" s="39">
        <v>1</v>
      </c>
      <c r="I26" s="39">
        <v>1</v>
      </c>
      <c r="J26" s="14">
        <v>1.105</v>
      </c>
      <c r="K26" s="15">
        <f t="shared" si="0"/>
        <v>116.8</v>
      </c>
      <c r="L26" s="17"/>
      <c r="M26" s="42"/>
      <c r="N26" s="31"/>
      <c r="O26" s="36"/>
      <c r="P26" s="31"/>
      <c r="Q26" s="36"/>
    </row>
    <row r="27" spans="1:17" ht="15" customHeight="1" x14ac:dyDescent="0.25">
      <c r="A27" s="4">
        <v>21</v>
      </c>
      <c r="B27" s="8" t="s">
        <v>55</v>
      </c>
      <c r="C27" s="9" t="s">
        <v>56</v>
      </c>
      <c r="D27" s="33">
        <v>13314</v>
      </c>
      <c r="E27" s="43">
        <v>102.82</v>
      </c>
      <c r="F27" s="11">
        <v>1.014</v>
      </c>
      <c r="G27" s="12">
        <v>1.113</v>
      </c>
      <c r="H27" s="39">
        <v>1</v>
      </c>
      <c r="I27" s="39">
        <v>1</v>
      </c>
      <c r="J27" s="14">
        <v>2.0150000000000001</v>
      </c>
      <c r="K27" s="15">
        <f t="shared" si="0"/>
        <v>233.82</v>
      </c>
      <c r="L27" s="17"/>
      <c r="M27" s="42"/>
      <c r="N27" s="31"/>
      <c r="O27" s="36"/>
      <c r="P27" s="31"/>
      <c r="Q27" s="36"/>
    </row>
    <row r="28" spans="1:17" ht="15" customHeight="1" x14ac:dyDescent="0.25">
      <c r="A28" s="4">
        <v>22</v>
      </c>
      <c r="B28" s="8" t="s">
        <v>57</v>
      </c>
      <c r="C28" s="9" t="s">
        <v>58</v>
      </c>
      <c r="D28" s="33">
        <v>248518</v>
      </c>
      <c r="E28" s="43">
        <v>102.82</v>
      </c>
      <c r="F28" s="11">
        <v>1.0289999999999999</v>
      </c>
      <c r="G28" s="12">
        <v>1.0111000000000001</v>
      </c>
      <c r="H28" s="40">
        <v>1</v>
      </c>
      <c r="I28" s="40">
        <v>1</v>
      </c>
      <c r="J28" s="14">
        <v>1.105</v>
      </c>
      <c r="K28" s="15">
        <f t="shared" si="0"/>
        <v>118.21</v>
      </c>
      <c r="L28" s="17"/>
      <c r="M28" s="42"/>
      <c r="N28" s="31"/>
      <c r="O28" s="36"/>
      <c r="P28" s="31"/>
      <c r="Q28" s="36"/>
    </row>
    <row r="29" spans="1:17" ht="15" customHeight="1" x14ac:dyDescent="0.25">
      <c r="A29" s="4">
        <v>23</v>
      </c>
      <c r="B29" s="8" t="s">
        <v>59</v>
      </c>
      <c r="C29" s="9" t="s">
        <v>60</v>
      </c>
      <c r="D29" s="33">
        <v>44917</v>
      </c>
      <c r="E29" s="43">
        <v>102.82</v>
      </c>
      <c r="F29" s="11">
        <v>1.0229999999999999</v>
      </c>
      <c r="G29" s="12">
        <v>1</v>
      </c>
      <c r="H29" s="38">
        <v>1</v>
      </c>
      <c r="I29" s="38">
        <v>1</v>
      </c>
      <c r="J29" s="14">
        <v>1.105</v>
      </c>
      <c r="K29" s="15">
        <f t="shared" si="0"/>
        <v>116.23</v>
      </c>
      <c r="L29" s="17"/>
      <c r="M29" s="42"/>
      <c r="N29" s="31"/>
      <c r="O29" s="36"/>
      <c r="P29" s="31"/>
      <c r="Q29" s="36"/>
    </row>
    <row r="30" spans="1:17" ht="15" customHeight="1" x14ac:dyDescent="0.25">
      <c r="A30" s="4">
        <v>24</v>
      </c>
      <c r="B30" s="8" t="s">
        <v>61</v>
      </c>
      <c r="C30" s="9" t="s">
        <v>62</v>
      </c>
      <c r="D30" s="33">
        <v>78391</v>
      </c>
      <c r="E30" s="43">
        <v>102.82</v>
      </c>
      <c r="F30" s="11">
        <v>1.0469999999999999</v>
      </c>
      <c r="G30" s="12">
        <v>1.0310999999999999</v>
      </c>
      <c r="H30" s="38">
        <v>1</v>
      </c>
      <c r="I30" s="38">
        <v>1</v>
      </c>
      <c r="J30" s="14">
        <v>1.105</v>
      </c>
      <c r="K30" s="15">
        <f t="shared" si="0"/>
        <v>122.66</v>
      </c>
      <c r="L30" s="17"/>
      <c r="M30" s="42"/>
      <c r="N30" s="31"/>
      <c r="O30" s="36"/>
      <c r="P30" s="31"/>
      <c r="Q30" s="36"/>
    </row>
    <row r="31" spans="1:17" ht="15" customHeight="1" x14ac:dyDescent="0.25">
      <c r="A31" s="4">
        <v>25</v>
      </c>
      <c r="B31" s="8" t="s">
        <v>63</v>
      </c>
      <c r="C31" s="9" t="s">
        <v>64</v>
      </c>
      <c r="D31" s="33">
        <v>120111</v>
      </c>
      <c r="E31" s="43">
        <v>102.82</v>
      </c>
      <c r="F31" s="11">
        <v>1.0329999999999999</v>
      </c>
      <c r="G31" s="12">
        <v>1</v>
      </c>
      <c r="H31" s="39">
        <v>1</v>
      </c>
      <c r="I31" s="39">
        <v>1</v>
      </c>
      <c r="J31" s="14">
        <v>1.105</v>
      </c>
      <c r="K31" s="15">
        <f t="shared" si="0"/>
        <v>117.37</v>
      </c>
      <c r="L31" s="17"/>
      <c r="M31" s="42"/>
      <c r="N31" s="31"/>
      <c r="O31" s="36"/>
      <c r="P31" s="31"/>
      <c r="Q31" s="36"/>
    </row>
    <row r="32" spans="1:17" ht="15" customHeight="1" x14ac:dyDescent="0.25">
      <c r="A32" s="4">
        <v>26</v>
      </c>
      <c r="B32" s="8" t="s">
        <v>65</v>
      </c>
      <c r="C32" s="9" t="s">
        <v>66</v>
      </c>
      <c r="D32" s="33">
        <v>22907</v>
      </c>
      <c r="E32" s="43">
        <v>102.82</v>
      </c>
      <c r="F32" s="11">
        <v>1.022</v>
      </c>
      <c r="G32" s="12">
        <v>1.113</v>
      </c>
      <c r="H32" s="38">
        <v>1</v>
      </c>
      <c r="I32" s="38">
        <v>1</v>
      </c>
      <c r="J32" s="14">
        <v>1.105</v>
      </c>
      <c r="K32" s="15">
        <f t="shared" si="0"/>
        <v>129.24</v>
      </c>
      <c r="L32" s="17"/>
      <c r="M32" s="42"/>
      <c r="N32" s="31"/>
      <c r="O32" s="36"/>
      <c r="P32" s="31"/>
      <c r="Q32" s="36"/>
    </row>
    <row r="33" spans="1:17" ht="15" customHeight="1" x14ac:dyDescent="0.25">
      <c r="A33" s="4">
        <v>27</v>
      </c>
      <c r="B33" s="8" t="s">
        <v>67</v>
      </c>
      <c r="C33" s="9" t="s">
        <v>68</v>
      </c>
      <c r="D33" s="33">
        <v>80731</v>
      </c>
      <c r="E33" s="43">
        <v>102.82</v>
      </c>
      <c r="F33" s="11">
        <v>1.038</v>
      </c>
      <c r="G33" s="12">
        <v>1.0207999999999999</v>
      </c>
      <c r="H33" s="40">
        <v>1</v>
      </c>
      <c r="I33" s="40">
        <v>1</v>
      </c>
      <c r="J33" s="14">
        <v>1.105</v>
      </c>
      <c r="K33" s="15">
        <f t="shared" si="0"/>
        <v>120.39</v>
      </c>
      <c r="L33" s="17"/>
      <c r="M33" s="42"/>
      <c r="N33" s="31"/>
      <c r="O33" s="36"/>
      <c r="P33" s="31"/>
      <c r="Q33" s="36"/>
    </row>
    <row r="34" spans="1:17" ht="15" customHeight="1" x14ac:dyDescent="0.25">
      <c r="A34" s="4">
        <v>28</v>
      </c>
      <c r="B34" s="8" t="s">
        <v>69</v>
      </c>
      <c r="C34" s="9" t="s">
        <v>70</v>
      </c>
      <c r="D34" s="33">
        <v>30098</v>
      </c>
      <c r="E34" s="43">
        <v>102.82</v>
      </c>
      <c r="F34" s="11">
        <v>1.0249999999999999</v>
      </c>
      <c r="G34" s="12">
        <v>1.113</v>
      </c>
      <c r="H34" s="41">
        <v>1</v>
      </c>
      <c r="I34" s="41">
        <v>1</v>
      </c>
      <c r="J34" s="14">
        <v>1.105</v>
      </c>
      <c r="K34" s="15">
        <f t="shared" si="0"/>
        <v>129.62</v>
      </c>
      <c r="L34" s="17"/>
      <c r="M34" s="42"/>
      <c r="N34" s="31"/>
      <c r="O34" s="36"/>
      <c r="P34" s="31"/>
      <c r="Q34" s="36"/>
    </row>
    <row r="35" spans="1:17" ht="15" customHeight="1" x14ac:dyDescent="0.25">
      <c r="A35" s="4">
        <v>29</v>
      </c>
      <c r="B35" s="8" t="s">
        <v>71</v>
      </c>
      <c r="C35" s="9" t="s">
        <v>72</v>
      </c>
      <c r="D35" s="33">
        <v>78234</v>
      </c>
      <c r="E35" s="43">
        <v>102.82</v>
      </c>
      <c r="F35" s="11">
        <v>1.0309999999999999</v>
      </c>
      <c r="G35" s="12">
        <v>1.0183</v>
      </c>
      <c r="H35" s="41">
        <v>1</v>
      </c>
      <c r="I35" s="41">
        <v>1</v>
      </c>
      <c r="J35" s="14">
        <v>1.105</v>
      </c>
      <c r="K35" s="15">
        <f t="shared" si="0"/>
        <v>119.28</v>
      </c>
      <c r="L35" s="17"/>
      <c r="M35" s="42"/>
      <c r="N35" s="31"/>
      <c r="O35" s="36"/>
      <c r="P35" s="31"/>
      <c r="Q35" s="36"/>
    </row>
    <row r="36" spans="1:17" ht="15" customHeight="1" x14ac:dyDescent="0.25">
      <c r="A36" s="4">
        <v>30</v>
      </c>
      <c r="B36" s="8" t="s">
        <v>73</v>
      </c>
      <c r="C36" s="22" t="s">
        <v>74</v>
      </c>
      <c r="D36" s="34">
        <v>27053</v>
      </c>
      <c r="E36" s="43">
        <v>102.82</v>
      </c>
      <c r="F36" s="11">
        <v>1.0229999999999999</v>
      </c>
      <c r="G36" s="12">
        <v>1.113</v>
      </c>
      <c r="H36" s="41">
        <v>1</v>
      </c>
      <c r="I36" s="41">
        <v>1</v>
      </c>
      <c r="J36" s="14">
        <v>1.105</v>
      </c>
      <c r="K36" s="15">
        <f t="shared" si="0"/>
        <v>129.36000000000001</v>
      </c>
      <c r="L36" s="17"/>
      <c r="M36" s="42"/>
      <c r="N36" s="31"/>
      <c r="O36" s="36"/>
      <c r="P36" s="31"/>
      <c r="Q36" s="36"/>
    </row>
    <row r="37" spans="1:17" ht="15" customHeight="1" x14ac:dyDescent="0.25">
      <c r="A37" s="4">
        <v>31</v>
      </c>
      <c r="B37" s="8" t="s">
        <v>75</v>
      </c>
      <c r="C37" s="9" t="s">
        <v>76</v>
      </c>
      <c r="D37" s="33">
        <v>17013</v>
      </c>
      <c r="E37" s="43">
        <v>102.82</v>
      </c>
      <c r="F37" s="11">
        <v>1.056</v>
      </c>
      <c r="G37" s="12">
        <v>1.113</v>
      </c>
      <c r="H37" s="41">
        <v>1</v>
      </c>
      <c r="I37" s="41">
        <v>1</v>
      </c>
      <c r="J37" s="14">
        <v>1.105</v>
      </c>
      <c r="K37" s="15">
        <f t="shared" si="0"/>
        <v>133.54</v>
      </c>
      <c r="L37" s="17"/>
      <c r="M37" s="42"/>
      <c r="N37" s="31"/>
      <c r="O37" s="36"/>
      <c r="P37" s="31"/>
      <c r="Q37" s="36"/>
    </row>
    <row r="38" spans="1:17" ht="15" customHeight="1" x14ac:dyDescent="0.25">
      <c r="A38" s="4">
        <v>32</v>
      </c>
      <c r="B38" s="8" t="s">
        <v>77</v>
      </c>
      <c r="C38" s="9" t="s">
        <v>78</v>
      </c>
      <c r="D38" s="33">
        <v>29441</v>
      </c>
      <c r="E38" s="43">
        <v>102.82</v>
      </c>
      <c r="F38" s="11">
        <v>1.048</v>
      </c>
      <c r="G38" s="12">
        <v>1.113</v>
      </c>
      <c r="H38" s="41">
        <v>1</v>
      </c>
      <c r="I38" s="41">
        <v>1</v>
      </c>
      <c r="J38" s="14">
        <v>1.105</v>
      </c>
      <c r="K38" s="15">
        <f t="shared" si="0"/>
        <v>132.52000000000001</v>
      </c>
      <c r="L38" s="17"/>
      <c r="M38" s="42"/>
      <c r="N38" s="31"/>
      <c r="O38" s="36"/>
      <c r="P38" s="31"/>
      <c r="Q38" s="36"/>
    </row>
    <row r="39" spans="1:17" ht="15" customHeight="1" x14ac:dyDescent="0.25">
      <c r="A39" s="4">
        <v>33</v>
      </c>
      <c r="B39" s="8" t="s">
        <v>79</v>
      </c>
      <c r="C39" s="9" t="s">
        <v>80</v>
      </c>
      <c r="D39" s="33">
        <v>13443</v>
      </c>
      <c r="E39" s="43">
        <v>102.82</v>
      </c>
      <c r="F39" s="11">
        <v>1.06</v>
      </c>
      <c r="G39" s="12">
        <v>1.113</v>
      </c>
      <c r="H39" s="41">
        <v>1</v>
      </c>
      <c r="I39" s="41">
        <v>1</v>
      </c>
      <c r="J39" s="14">
        <v>1.105</v>
      </c>
      <c r="K39" s="15">
        <f t="shared" si="0"/>
        <v>134.04</v>
      </c>
      <c r="L39" s="17"/>
      <c r="M39" s="42"/>
      <c r="N39" s="31"/>
      <c r="O39" s="36"/>
      <c r="P39" s="31"/>
      <c r="Q39" s="36"/>
    </row>
    <row r="40" spans="1:17" ht="15" customHeight="1" x14ac:dyDescent="0.25">
      <c r="A40" s="4">
        <v>34</v>
      </c>
      <c r="B40" s="8" t="s">
        <v>81</v>
      </c>
      <c r="C40" s="9" t="s">
        <v>82</v>
      </c>
      <c r="D40" s="33">
        <v>16379</v>
      </c>
      <c r="E40" s="43">
        <v>102.82</v>
      </c>
      <c r="F40" s="11">
        <v>1.083</v>
      </c>
      <c r="G40" s="12">
        <v>1</v>
      </c>
      <c r="H40" s="41">
        <v>1</v>
      </c>
      <c r="I40" s="41">
        <v>1</v>
      </c>
      <c r="J40" s="14">
        <v>1.105</v>
      </c>
      <c r="K40" s="15">
        <f t="shared" si="0"/>
        <v>123.05</v>
      </c>
      <c r="L40" s="17"/>
      <c r="M40" s="42"/>
      <c r="N40" s="31"/>
      <c r="O40" s="36"/>
      <c r="P40" s="31"/>
      <c r="Q40" s="36"/>
    </row>
    <row r="41" spans="1:17" ht="15" customHeight="1" x14ac:dyDescent="0.25">
      <c r="A41" s="4">
        <v>35</v>
      </c>
      <c r="B41" s="8" t="s">
        <v>83</v>
      </c>
      <c r="C41" s="9" t="s">
        <v>84</v>
      </c>
      <c r="D41" s="33">
        <v>104954</v>
      </c>
      <c r="E41" s="43">
        <v>102.82</v>
      </c>
      <c r="F41" s="11">
        <v>1.0409999999999999</v>
      </c>
      <c r="G41" s="12">
        <v>1</v>
      </c>
      <c r="H41" s="41">
        <v>1</v>
      </c>
      <c r="I41" s="41">
        <v>1</v>
      </c>
      <c r="J41" s="14">
        <v>1.105</v>
      </c>
      <c r="K41" s="15">
        <f t="shared" si="0"/>
        <v>118.27</v>
      </c>
      <c r="L41" s="17"/>
      <c r="M41" s="42"/>
      <c r="N41" s="31"/>
      <c r="O41" s="36"/>
      <c r="P41" s="31"/>
      <c r="Q41" s="36"/>
    </row>
    <row r="42" spans="1:17" ht="15" customHeight="1" x14ac:dyDescent="0.25">
      <c r="A42" s="4">
        <v>36</v>
      </c>
      <c r="B42" s="8" t="s">
        <v>85</v>
      </c>
      <c r="C42" s="9" t="s">
        <v>86</v>
      </c>
      <c r="D42" s="33">
        <v>24447</v>
      </c>
      <c r="E42" s="43">
        <v>102.82</v>
      </c>
      <c r="F42" s="11">
        <v>1.044</v>
      </c>
      <c r="G42" s="12">
        <v>1.0443</v>
      </c>
      <c r="H42" s="41">
        <v>1</v>
      </c>
      <c r="I42" s="41">
        <v>1</v>
      </c>
      <c r="J42" s="14">
        <v>1.105</v>
      </c>
      <c r="K42" s="15">
        <f t="shared" si="0"/>
        <v>123.87</v>
      </c>
      <c r="L42" s="17"/>
      <c r="M42" s="42"/>
      <c r="N42" s="31"/>
      <c r="O42" s="36"/>
      <c r="P42" s="31"/>
      <c r="Q42" s="36"/>
    </row>
    <row r="43" spans="1:17" ht="15" customHeight="1" x14ac:dyDescent="0.25">
      <c r="A43" s="4">
        <v>37</v>
      </c>
      <c r="B43" s="8" t="s">
        <v>87</v>
      </c>
      <c r="C43" s="9" t="s">
        <v>88</v>
      </c>
      <c r="D43" s="33">
        <v>82524</v>
      </c>
      <c r="E43" s="43">
        <v>102.82</v>
      </c>
      <c r="F43" s="11">
        <v>1.0429999999999999</v>
      </c>
      <c r="G43" s="12">
        <v>1.0302</v>
      </c>
      <c r="H43" s="41">
        <v>1</v>
      </c>
      <c r="I43" s="41">
        <v>1</v>
      </c>
      <c r="J43" s="14">
        <v>1.105</v>
      </c>
      <c r="K43" s="15">
        <f t="shared" si="0"/>
        <v>122.08</v>
      </c>
      <c r="L43" s="17"/>
      <c r="M43" s="42"/>
      <c r="N43" s="31"/>
      <c r="O43" s="36"/>
      <c r="P43" s="31"/>
      <c r="Q43" s="36"/>
    </row>
    <row r="44" spans="1:17" ht="15" customHeight="1" x14ac:dyDescent="0.25">
      <c r="A44" s="4">
        <v>38</v>
      </c>
      <c r="B44" s="8" t="s">
        <v>89</v>
      </c>
      <c r="C44" s="9" t="s">
        <v>90</v>
      </c>
      <c r="D44" s="33">
        <v>18239</v>
      </c>
      <c r="E44" s="43">
        <v>102.82</v>
      </c>
      <c r="F44" s="11">
        <v>1.05</v>
      </c>
      <c r="G44" s="12">
        <v>1.113</v>
      </c>
      <c r="H44" s="41">
        <v>1</v>
      </c>
      <c r="I44" s="41">
        <v>1</v>
      </c>
      <c r="J44" s="14">
        <v>1.105</v>
      </c>
      <c r="K44" s="15">
        <f t="shared" si="0"/>
        <v>132.78</v>
      </c>
      <c r="L44" s="17"/>
      <c r="M44" s="42"/>
      <c r="N44" s="31"/>
      <c r="O44" s="36"/>
      <c r="P44" s="31"/>
      <c r="Q44" s="36"/>
    </row>
    <row r="45" spans="1:17" ht="15" customHeight="1" x14ac:dyDescent="0.25">
      <c r="A45" s="4">
        <v>39</v>
      </c>
      <c r="B45" s="8" t="s">
        <v>91</v>
      </c>
      <c r="C45" s="9" t="s">
        <v>92</v>
      </c>
      <c r="D45" s="33">
        <v>29282</v>
      </c>
      <c r="E45" s="43">
        <v>102.82</v>
      </c>
      <c r="F45" s="11">
        <v>1.0449999999999999</v>
      </c>
      <c r="G45" s="12">
        <v>1.0538000000000001</v>
      </c>
      <c r="H45" s="41">
        <v>1</v>
      </c>
      <c r="I45" s="41">
        <v>1</v>
      </c>
      <c r="J45" s="14">
        <v>1.105</v>
      </c>
      <c r="K45" s="15">
        <f t="shared" si="0"/>
        <v>125.12</v>
      </c>
      <c r="L45" s="17"/>
      <c r="M45" s="42"/>
      <c r="N45" s="31"/>
      <c r="O45" s="36"/>
      <c r="P45" s="31"/>
      <c r="Q45" s="36"/>
    </row>
    <row r="46" spans="1:17" ht="15" customHeight="1" x14ac:dyDescent="0.25">
      <c r="A46" s="4">
        <v>40</v>
      </c>
      <c r="B46" s="8" t="s">
        <v>93</v>
      </c>
      <c r="C46" s="9" t="s">
        <v>94</v>
      </c>
      <c r="D46" s="33">
        <v>34803</v>
      </c>
      <c r="E46" s="43">
        <v>102.82</v>
      </c>
      <c r="F46" s="11">
        <v>1.04</v>
      </c>
      <c r="G46" s="12">
        <v>1.0475000000000001</v>
      </c>
      <c r="H46" s="41">
        <v>1</v>
      </c>
      <c r="I46" s="41">
        <v>1</v>
      </c>
      <c r="J46" s="14">
        <v>1.105</v>
      </c>
      <c r="K46" s="15">
        <f t="shared" si="0"/>
        <v>123.77</v>
      </c>
      <c r="L46" s="17"/>
      <c r="M46" s="42"/>
      <c r="N46" s="31"/>
      <c r="O46" s="36"/>
      <c r="P46" s="31"/>
      <c r="Q46" s="36"/>
    </row>
    <row r="47" spans="1:17" ht="15" customHeight="1" x14ac:dyDescent="0.25">
      <c r="A47" s="4">
        <v>41</v>
      </c>
      <c r="B47" s="8" t="s">
        <v>95</v>
      </c>
      <c r="C47" s="9" t="s">
        <v>96</v>
      </c>
      <c r="D47" s="33">
        <v>11493</v>
      </c>
      <c r="E47" s="43">
        <v>102.82</v>
      </c>
      <c r="F47" s="11">
        <v>1.06</v>
      </c>
      <c r="G47" s="12">
        <v>1.113</v>
      </c>
      <c r="H47" s="41">
        <v>1</v>
      </c>
      <c r="I47" s="41">
        <v>1</v>
      </c>
      <c r="J47" s="14">
        <v>1.105</v>
      </c>
      <c r="K47" s="15">
        <f t="shared" si="0"/>
        <v>134.04</v>
      </c>
      <c r="L47" s="17"/>
      <c r="M47" s="42"/>
      <c r="N47" s="31"/>
      <c r="O47" s="36"/>
      <c r="P47" s="31"/>
      <c r="Q47" s="36"/>
    </row>
    <row r="48" spans="1:17" ht="15" customHeight="1" x14ac:dyDescent="0.25">
      <c r="A48" s="4">
        <v>42</v>
      </c>
      <c r="B48" s="8" t="s">
        <v>97</v>
      </c>
      <c r="C48" s="9" t="s">
        <v>98</v>
      </c>
      <c r="D48" s="33">
        <v>23226</v>
      </c>
      <c r="E48" s="43">
        <v>102.82</v>
      </c>
      <c r="F48" s="11">
        <v>1.0509999999999999</v>
      </c>
      <c r="G48" s="12">
        <v>1.113</v>
      </c>
      <c r="H48" s="41">
        <v>1</v>
      </c>
      <c r="I48" s="41">
        <v>1</v>
      </c>
      <c r="J48" s="14">
        <v>1.105</v>
      </c>
      <c r="K48" s="15">
        <f t="shared" si="0"/>
        <v>132.9</v>
      </c>
      <c r="L48" s="17"/>
      <c r="M48" s="42"/>
      <c r="N48" s="31"/>
      <c r="O48" s="36"/>
      <c r="P48" s="31"/>
      <c r="Q48" s="36"/>
    </row>
    <row r="49" spans="1:17" ht="15" customHeight="1" x14ac:dyDescent="0.25">
      <c r="A49" s="4">
        <v>43</v>
      </c>
      <c r="B49" s="8" t="s">
        <v>99</v>
      </c>
      <c r="C49" s="9" t="s">
        <v>100</v>
      </c>
      <c r="D49" s="33">
        <v>35905</v>
      </c>
      <c r="E49" s="43">
        <v>102.82</v>
      </c>
      <c r="F49" s="11">
        <v>1.0369999999999999</v>
      </c>
      <c r="G49" s="12">
        <v>1.0538000000000001</v>
      </c>
      <c r="H49" s="41">
        <v>1</v>
      </c>
      <c r="I49" s="41">
        <v>1</v>
      </c>
      <c r="J49" s="14">
        <v>1.105</v>
      </c>
      <c r="K49" s="15">
        <f t="shared" si="0"/>
        <v>124.16</v>
      </c>
      <c r="L49" s="17"/>
      <c r="M49" s="42"/>
      <c r="N49" s="31"/>
      <c r="O49" s="36"/>
      <c r="P49" s="31"/>
      <c r="Q49" s="36"/>
    </row>
    <row r="50" spans="1:17" ht="18.75" customHeight="1" x14ac:dyDescent="0.25">
      <c r="A50" s="4">
        <v>44</v>
      </c>
      <c r="B50" s="8" t="s">
        <v>101</v>
      </c>
      <c r="C50" s="9" t="s">
        <v>102</v>
      </c>
      <c r="D50" s="33">
        <v>124229</v>
      </c>
      <c r="E50" s="43">
        <v>102.82</v>
      </c>
      <c r="F50" s="11">
        <v>1.0369999999999999</v>
      </c>
      <c r="G50" s="12">
        <v>1.0395000000000001</v>
      </c>
      <c r="H50" s="41">
        <v>1</v>
      </c>
      <c r="I50" s="41">
        <v>1</v>
      </c>
      <c r="J50" s="14">
        <v>1.105</v>
      </c>
      <c r="K50" s="15">
        <f t="shared" si="0"/>
        <v>122.47</v>
      </c>
      <c r="L50" s="17"/>
      <c r="M50" s="42"/>
      <c r="N50" s="31"/>
      <c r="O50" s="36"/>
      <c r="P50" s="31"/>
      <c r="Q50" s="36"/>
    </row>
    <row r="51" spans="1:17" ht="15" customHeight="1" x14ac:dyDescent="0.25">
      <c r="A51" s="4">
        <v>45</v>
      </c>
      <c r="B51" s="8" t="s">
        <v>103</v>
      </c>
      <c r="C51" s="9" t="s">
        <v>104</v>
      </c>
      <c r="D51" s="33">
        <v>19159</v>
      </c>
      <c r="E51" s="43">
        <v>102.82</v>
      </c>
      <c r="F51" s="11">
        <v>1.0329999999999999</v>
      </c>
      <c r="G51" s="12">
        <v>1.113</v>
      </c>
      <c r="H51" s="41">
        <v>1</v>
      </c>
      <c r="I51" s="41">
        <v>1</v>
      </c>
      <c r="J51" s="14">
        <v>1.105</v>
      </c>
      <c r="K51" s="15">
        <f t="shared" si="0"/>
        <v>130.63</v>
      </c>
      <c r="L51" s="17"/>
      <c r="M51" s="42"/>
      <c r="N51" s="31"/>
      <c r="O51" s="36"/>
      <c r="P51" s="31"/>
      <c r="Q51" s="36"/>
    </row>
    <row r="52" spans="1:17" ht="15" customHeight="1" x14ac:dyDescent="0.25">
      <c r="A52" s="4">
        <v>46</v>
      </c>
      <c r="B52" s="8" t="s">
        <v>105</v>
      </c>
      <c r="C52" s="9" t="s">
        <v>106</v>
      </c>
      <c r="D52" s="33">
        <v>40668</v>
      </c>
      <c r="E52" s="43">
        <v>102.82</v>
      </c>
      <c r="F52" s="11">
        <v>1.026</v>
      </c>
      <c r="G52" s="12">
        <v>1</v>
      </c>
      <c r="H52" s="41">
        <v>1</v>
      </c>
      <c r="I52" s="41">
        <v>1</v>
      </c>
      <c r="J52" s="14">
        <v>1.105</v>
      </c>
      <c r="K52" s="15">
        <f t="shared" si="0"/>
        <v>116.57</v>
      </c>
      <c r="L52" s="17"/>
      <c r="M52" s="42"/>
      <c r="N52" s="31"/>
      <c r="O52" s="36"/>
      <c r="P52" s="31"/>
      <c r="Q52" s="36"/>
    </row>
    <row r="53" spans="1:17" ht="15" customHeight="1" x14ac:dyDescent="0.25">
      <c r="A53" s="4">
        <v>47</v>
      </c>
      <c r="B53" s="8" t="s">
        <v>107</v>
      </c>
      <c r="C53" s="9" t="s">
        <v>108</v>
      </c>
      <c r="D53" s="33">
        <v>31974</v>
      </c>
      <c r="E53" s="43">
        <v>102.82</v>
      </c>
      <c r="F53" s="11">
        <v>1.018</v>
      </c>
      <c r="G53" s="12">
        <v>1</v>
      </c>
      <c r="H53" s="41">
        <v>1</v>
      </c>
      <c r="I53" s="41">
        <v>1</v>
      </c>
      <c r="J53" s="14">
        <v>1.105</v>
      </c>
      <c r="K53" s="15">
        <f t="shared" si="0"/>
        <v>115.66</v>
      </c>
      <c r="L53" s="17"/>
      <c r="M53" s="42"/>
      <c r="N53" s="31"/>
      <c r="O53" s="36"/>
      <c r="P53" s="31"/>
      <c r="Q53" s="36"/>
    </row>
    <row r="54" spans="1:17" ht="15" customHeight="1" x14ac:dyDescent="0.25">
      <c r="A54" s="4">
        <v>48</v>
      </c>
      <c r="B54" s="8" t="s">
        <v>109</v>
      </c>
      <c r="C54" s="9" t="s">
        <v>110</v>
      </c>
      <c r="D54" s="33">
        <v>45269</v>
      </c>
      <c r="E54" s="43">
        <v>102.82</v>
      </c>
      <c r="F54" s="11">
        <v>1.0229999999999999</v>
      </c>
      <c r="G54" s="12">
        <v>1</v>
      </c>
      <c r="H54" s="41">
        <v>1</v>
      </c>
      <c r="I54" s="41">
        <v>1</v>
      </c>
      <c r="J54" s="14">
        <v>1.105</v>
      </c>
      <c r="K54" s="15">
        <f t="shared" si="0"/>
        <v>116.23</v>
      </c>
      <c r="L54" s="17"/>
      <c r="M54" s="42"/>
      <c r="N54" s="31"/>
      <c r="O54" s="36"/>
      <c r="P54" s="31"/>
      <c r="Q54" s="36"/>
    </row>
    <row r="55" spans="1:17" ht="15" customHeight="1" x14ac:dyDescent="0.25">
      <c r="A55" s="4">
        <v>49</v>
      </c>
      <c r="B55" s="8" t="s">
        <v>111</v>
      </c>
      <c r="C55" s="9" t="s">
        <v>112</v>
      </c>
      <c r="D55" s="33">
        <v>58115</v>
      </c>
      <c r="E55" s="43">
        <v>102.82</v>
      </c>
      <c r="F55" s="11">
        <v>1.0229999999999999</v>
      </c>
      <c r="G55" s="12">
        <v>1</v>
      </c>
      <c r="H55" s="41">
        <v>1</v>
      </c>
      <c r="I55" s="41">
        <v>1</v>
      </c>
      <c r="J55" s="14">
        <v>1.105</v>
      </c>
      <c r="K55" s="15">
        <f t="shared" si="0"/>
        <v>116.23</v>
      </c>
      <c r="L55" s="17"/>
      <c r="M55" s="42"/>
      <c r="N55" s="31"/>
      <c r="O55" s="36"/>
      <c r="P55" s="31"/>
      <c r="Q55" s="36"/>
    </row>
    <row r="56" spans="1:17" ht="15" customHeight="1" x14ac:dyDescent="0.25">
      <c r="A56" s="4">
        <v>50</v>
      </c>
      <c r="B56" s="8" t="s">
        <v>113</v>
      </c>
      <c r="C56" s="9" t="s">
        <v>181</v>
      </c>
      <c r="D56" s="33">
        <v>35245</v>
      </c>
      <c r="E56" s="43">
        <v>102.82</v>
      </c>
      <c r="F56" s="11">
        <v>1.018</v>
      </c>
      <c r="G56" s="12">
        <v>1</v>
      </c>
      <c r="H56" s="41">
        <v>1</v>
      </c>
      <c r="I56" s="41">
        <v>1</v>
      </c>
      <c r="J56" s="14">
        <v>1.105</v>
      </c>
      <c r="K56" s="15">
        <f t="shared" si="0"/>
        <v>115.66</v>
      </c>
      <c r="L56" s="17"/>
      <c r="M56" s="42"/>
      <c r="N56" s="31"/>
      <c r="O56" s="36"/>
      <c r="P56" s="31"/>
      <c r="Q56" s="36"/>
    </row>
    <row r="57" spans="1:17" x14ac:dyDescent="0.25">
      <c r="A57" s="4">
        <v>51</v>
      </c>
      <c r="B57" s="8" t="s">
        <v>115</v>
      </c>
      <c r="C57" s="9" t="s">
        <v>116</v>
      </c>
      <c r="D57" s="33">
        <v>80378</v>
      </c>
      <c r="E57" s="43">
        <v>102.82</v>
      </c>
      <c r="F57" s="11">
        <v>1.04</v>
      </c>
      <c r="G57" s="12">
        <v>1</v>
      </c>
      <c r="H57" s="41">
        <v>1</v>
      </c>
      <c r="I57" s="41">
        <v>1</v>
      </c>
      <c r="J57" s="14">
        <v>1.105</v>
      </c>
      <c r="K57" s="15">
        <f t="shared" si="0"/>
        <v>118.16</v>
      </c>
      <c r="L57" s="17"/>
      <c r="M57" s="42"/>
      <c r="N57" s="31"/>
      <c r="O57" s="36"/>
      <c r="P57" s="31"/>
      <c r="Q57" s="36"/>
    </row>
    <row r="58" spans="1:17" x14ac:dyDescent="0.25">
      <c r="A58" s="4">
        <v>52</v>
      </c>
      <c r="B58" s="8" t="s">
        <v>117</v>
      </c>
      <c r="C58" s="9" t="s">
        <v>118</v>
      </c>
      <c r="D58" s="33">
        <v>49197</v>
      </c>
      <c r="E58" s="43">
        <v>102.82</v>
      </c>
      <c r="F58" s="11">
        <v>1.048</v>
      </c>
      <c r="G58" s="12">
        <v>1</v>
      </c>
      <c r="H58" s="41">
        <v>1</v>
      </c>
      <c r="I58" s="41">
        <v>1</v>
      </c>
      <c r="J58" s="14">
        <v>1.105</v>
      </c>
      <c r="K58" s="15">
        <f t="shared" si="0"/>
        <v>119.07</v>
      </c>
      <c r="L58" s="17"/>
      <c r="M58" s="42"/>
      <c r="N58" s="31"/>
      <c r="O58" s="36"/>
      <c r="P58" s="31"/>
      <c r="Q58" s="36"/>
    </row>
    <row r="59" spans="1:17" x14ac:dyDescent="0.25">
      <c r="A59" s="4">
        <v>53</v>
      </c>
      <c r="B59" s="8" t="s">
        <v>119</v>
      </c>
      <c r="C59" s="9" t="s">
        <v>120</v>
      </c>
      <c r="D59" s="33">
        <v>108684</v>
      </c>
      <c r="E59" s="43">
        <v>102.82</v>
      </c>
      <c r="F59" s="11">
        <v>1.0449999999999999</v>
      </c>
      <c r="G59" s="12">
        <v>1</v>
      </c>
      <c r="H59" s="41">
        <v>1</v>
      </c>
      <c r="I59" s="41">
        <v>1</v>
      </c>
      <c r="J59" s="14">
        <v>1.105</v>
      </c>
      <c r="K59" s="15">
        <f t="shared" si="0"/>
        <v>118.73</v>
      </c>
      <c r="L59" s="17"/>
      <c r="M59" s="42"/>
      <c r="N59" s="31"/>
      <c r="O59" s="36"/>
      <c r="P59" s="31"/>
      <c r="Q59" s="36"/>
    </row>
    <row r="60" spans="1:17" x14ac:dyDescent="0.25">
      <c r="A60" s="4">
        <v>54</v>
      </c>
      <c r="B60" s="8" t="s">
        <v>121</v>
      </c>
      <c r="C60" s="9" t="s">
        <v>122</v>
      </c>
      <c r="D60" s="33">
        <v>85758</v>
      </c>
      <c r="E60" s="43">
        <v>102.82</v>
      </c>
      <c r="F60" s="11">
        <v>1.02</v>
      </c>
      <c r="G60" s="12">
        <v>1.0175000000000001</v>
      </c>
      <c r="H60" s="41">
        <v>1</v>
      </c>
      <c r="I60" s="41">
        <v>1</v>
      </c>
      <c r="J60" s="14">
        <v>1.105</v>
      </c>
      <c r="K60" s="15">
        <f t="shared" si="0"/>
        <v>117.92</v>
      </c>
      <c r="L60" s="17"/>
      <c r="M60" s="42"/>
      <c r="N60" s="31"/>
      <c r="O60" s="36"/>
      <c r="P60" s="31"/>
      <c r="Q60" s="36"/>
    </row>
    <row r="61" spans="1:17" x14ac:dyDescent="0.25">
      <c r="A61" s="4">
        <v>55</v>
      </c>
      <c r="B61" s="8" t="s">
        <v>123</v>
      </c>
      <c r="C61" s="9" t="s">
        <v>124</v>
      </c>
      <c r="D61" s="33">
        <v>152224</v>
      </c>
      <c r="E61" s="43">
        <v>102.82</v>
      </c>
      <c r="F61" s="11">
        <v>1.0189999999999999</v>
      </c>
      <c r="G61" s="12">
        <v>1</v>
      </c>
      <c r="H61" s="41">
        <v>1</v>
      </c>
      <c r="I61" s="41">
        <v>1</v>
      </c>
      <c r="J61" s="14">
        <v>1.105</v>
      </c>
      <c r="K61" s="15">
        <f t="shared" si="0"/>
        <v>115.77</v>
      </c>
      <c r="L61" s="17"/>
      <c r="M61" s="42"/>
      <c r="N61" s="31"/>
      <c r="O61" s="36"/>
      <c r="P61" s="31"/>
      <c r="Q61" s="36"/>
    </row>
    <row r="62" spans="1:17" x14ac:dyDescent="0.25">
      <c r="A62" s="4">
        <v>56</v>
      </c>
      <c r="B62" s="8" t="s">
        <v>125</v>
      </c>
      <c r="C62" s="9" t="s">
        <v>126</v>
      </c>
      <c r="D62" s="33">
        <v>85164</v>
      </c>
      <c r="E62" s="43">
        <v>102.82</v>
      </c>
      <c r="F62" s="11">
        <v>1.0249999999999999</v>
      </c>
      <c r="G62" s="12">
        <v>1</v>
      </c>
      <c r="H62" s="41">
        <v>1</v>
      </c>
      <c r="I62" s="41">
        <v>1</v>
      </c>
      <c r="J62" s="14">
        <v>1.105</v>
      </c>
      <c r="K62" s="15">
        <f t="shared" si="0"/>
        <v>116.46</v>
      </c>
      <c r="L62" s="17"/>
      <c r="M62" s="42"/>
      <c r="N62" s="31"/>
      <c r="O62" s="36"/>
      <c r="P62" s="31"/>
      <c r="Q62" s="36"/>
    </row>
    <row r="63" spans="1:17" x14ac:dyDescent="0.25">
      <c r="A63" s="4">
        <v>57</v>
      </c>
      <c r="B63" s="8" t="s">
        <v>127</v>
      </c>
      <c r="C63" s="9" t="s">
        <v>128</v>
      </c>
      <c r="D63" s="33">
        <v>53225</v>
      </c>
      <c r="E63" s="43">
        <v>102.82</v>
      </c>
      <c r="F63" s="11">
        <v>1.0189999999999999</v>
      </c>
      <c r="G63" s="12">
        <v>1.0667</v>
      </c>
      <c r="H63" s="41">
        <v>1</v>
      </c>
      <c r="I63" s="41">
        <v>1</v>
      </c>
      <c r="J63" s="14">
        <v>1.105</v>
      </c>
      <c r="K63" s="15">
        <f t="shared" si="0"/>
        <v>123.5</v>
      </c>
      <c r="L63" s="17"/>
      <c r="M63" s="42"/>
      <c r="N63" s="31"/>
      <c r="O63" s="36"/>
      <c r="P63" s="31"/>
      <c r="Q63" s="36"/>
    </row>
    <row r="64" spans="1:17" x14ac:dyDescent="0.25">
      <c r="A64" s="4">
        <v>58</v>
      </c>
      <c r="B64" s="8" t="s">
        <v>129</v>
      </c>
      <c r="C64" s="9" t="s">
        <v>130</v>
      </c>
      <c r="D64" s="33">
        <v>141263</v>
      </c>
      <c r="E64" s="43">
        <v>102.82</v>
      </c>
      <c r="F64" s="11">
        <v>1.032</v>
      </c>
      <c r="G64" s="12">
        <v>1</v>
      </c>
      <c r="H64" s="41">
        <v>1</v>
      </c>
      <c r="I64" s="41">
        <v>1</v>
      </c>
      <c r="J64" s="14">
        <v>1.105</v>
      </c>
      <c r="K64" s="15">
        <f t="shared" si="0"/>
        <v>117.25</v>
      </c>
      <c r="L64" s="17"/>
      <c r="M64" s="42"/>
      <c r="N64" s="31"/>
      <c r="O64" s="36"/>
      <c r="P64" s="31"/>
      <c r="Q64" s="36"/>
    </row>
    <row r="65" spans="1:17" x14ac:dyDescent="0.25">
      <c r="A65" s="4">
        <v>59</v>
      </c>
      <c r="B65" s="8" t="s">
        <v>131</v>
      </c>
      <c r="C65" s="9" t="s">
        <v>132</v>
      </c>
      <c r="D65" s="33">
        <v>33433</v>
      </c>
      <c r="E65" s="43">
        <v>102.82</v>
      </c>
      <c r="F65" s="11">
        <v>1.02</v>
      </c>
      <c r="G65" s="12">
        <v>1</v>
      </c>
      <c r="H65" s="41">
        <v>1</v>
      </c>
      <c r="I65" s="41">
        <v>1</v>
      </c>
      <c r="J65" s="14">
        <v>1.105</v>
      </c>
      <c r="K65" s="15">
        <f t="shared" si="0"/>
        <v>115.89</v>
      </c>
      <c r="L65" s="17"/>
      <c r="M65" s="42"/>
      <c r="N65" s="31"/>
      <c r="O65" s="36"/>
      <c r="P65" s="31"/>
      <c r="Q65" s="36"/>
    </row>
    <row r="66" spans="1:17" x14ac:dyDescent="0.25">
      <c r="A66" s="4">
        <v>60</v>
      </c>
      <c r="B66" s="8" t="s">
        <v>133</v>
      </c>
      <c r="C66" s="9" t="s">
        <v>134</v>
      </c>
      <c r="D66" s="33">
        <v>114540</v>
      </c>
      <c r="E66" s="43">
        <v>102.82</v>
      </c>
      <c r="F66" s="11">
        <v>1.008</v>
      </c>
      <c r="G66" s="12">
        <v>1</v>
      </c>
      <c r="H66" s="41">
        <v>1</v>
      </c>
      <c r="I66" s="41">
        <v>1</v>
      </c>
      <c r="J66" s="14">
        <v>1.105</v>
      </c>
      <c r="K66" s="15">
        <f t="shared" si="0"/>
        <v>114.53</v>
      </c>
      <c r="L66" s="17"/>
      <c r="M66" s="42"/>
      <c r="N66" s="31"/>
      <c r="O66" s="36"/>
      <c r="P66" s="31"/>
      <c r="Q66" s="36"/>
    </row>
    <row r="67" spans="1:17" x14ac:dyDescent="0.25">
      <c r="A67" s="4">
        <v>61</v>
      </c>
      <c r="B67" s="4" t="s">
        <v>135</v>
      </c>
      <c r="C67" s="9" t="s">
        <v>175</v>
      </c>
      <c r="D67" s="33">
        <v>6353</v>
      </c>
      <c r="E67" s="44">
        <v>102.82</v>
      </c>
      <c r="F67" s="11">
        <v>0.97</v>
      </c>
      <c r="G67" s="12">
        <v>1</v>
      </c>
      <c r="H67" s="41">
        <v>1</v>
      </c>
      <c r="I67" s="41">
        <v>1.0309999999999999</v>
      </c>
      <c r="J67" s="14">
        <v>1.105</v>
      </c>
      <c r="K67" s="15">
        <f>ROUND(E67*F67*G67*H67*I67*J67,2)</f>
        <v>113.62</v>
      </c>
      <c r="M67" s="42"/>
      <c r="N67" s="31"/>
      <c r="O67" s="36"/>
      <c r="P67" s="31"/>
      <c r="Q67" s="36"/>
    </row>
    <row r="68" spans="1:17" x14ac:dyDescent="0.25">
      <c r="A68" s="4">
        <v>62</v>
      </c>
      <c r="B68" s="8" t="s">
        <v>136</v>
      </c>
      <c r="C68" s="9" t="s">
        <v>137</v>
      </c>
      <c r="D68" s="33">
        <v>5104</v>
      </c>
      <c r="E68" s="44">
        <v>102.82</v>
      </c>
      <c r="F68" s="11">
        <v>1.107</v>
      </c>
      <c r="G68" s="12">
        <v>1</v>
      </c>
      <c r="H68" s="41">
        <v>1</v>
      </c>
      <c r="I68" s="41">
        <v>1</v>
      </c>
      <c r="J68" s="14">
        <v>1.105</v>
      </c>
      <c r="K68" s="15">
        <f t="shared" si="0"/>
        <v>125.77</v>
      </c>
      <c r="M68" s="42"/>
      <c r="N68" s="31"/>
      <c r="O68" s="36"/>
      <c r="P68" s="31"/>
      <c r="Q68" s="36"/>
    </row>
    <row r="69" spans="1:17" x14ac:dyDescent="0.25">
      <c r="A69" s="4">
        <v>63</v>
      </c>
      <c r="B69" s="26" t="s">
        <v>138</v>
      </c>
      <c r="C69" s="9" t="s">
        <v>139</v>
      </c>
      <c r="D69" s="33">
        <v>29867</v>
      </c>
      <c r="E69" s="44">
        <v>102.82</v>
      </c>
      <c r="F69" s="11">
        <v>1.008</v>
      </c>
      <c r="G69" s="12">
        <v>1</v>
      </c>
      <c r="H69" s="41">
        <v>1</v>
      </c>
      <c r="I69" s="41">
        <v>1</v>
      </c>
      <c r="J69" s="14">
        <v>1.105</v>
      </c>
      <c r="K69" s="15">
        <f t="shared" si="0"/>
        <v>114.53</v>
      </c>
      <c r="M69" s="42"/>
      <c r="N69" s="31"/>
      <c r="O69" s="36"/>
      <c r="P69" s="31"/>
      <c r="Q69" s="36"/>
    </row>
    <row r="70" spans="1:17" x14ac:dyDescent="0.25">
      <c r="A70" s="4">
        <v>64</v>
      </c>
      <c r="B70" s="8" t="s">
        <v>140</v>
      </c>
      <c r="C70" s="9" t="s">
        <v>141</v>
      </c>
      <c r="D70" s="33">
        <v>16178</v>
      </c>
      <c r="E70" s="44">
        <v>102.82</v>
      </c>
      <c r="F70" s="11">
        <v>1.032</v>
      </c>
      <c r="G70" s="12">
        <v>1.113</v>
      </c>
      <c r="H70" s="41">
        <v>1</v>
      </c>
      <c r="I70" s="41">
        <v>1</v>
      </c>
      <c r="J70" s="14">
        <v>1.105</v>
      </c>
      <c r="K70" s="15">
        <f t="shared" si="0"/>
        <v>130.5</v>
      </c>
      <c r="M70" s="42"/>
      <c r="N70" s="31"/>
      <c r="O70" s="36"/>
      <c r="P70" s="31"/>
      <c r="Q70" s="36"/>
    </row>
    <row r="71" spans="1:17" x14ac:dyDescent="0.25">
      <c r="A71" s="4">
        <v>65</v>
      </c>
      <c r="B71" s="26" t="s">
        <v>142</v>
      </c>
      <c r="C71" s="9" t="s">
        <v>143</v>
      </c>
      <c r="D71" s="33">
        <v>16702</v>
      </c>
      <c r="E71" s="44">
        <v>102.82</v>
      </c>
      <c r="F71" s="11">
        <v>1.03</v>
      </c>
      <c r="G71" s="12">
        <v>1.113</v>
      </c>
      <c r="H71" s="41">
        <v>1</v>
      </c>
      <c r="I71" s="41">
        <v>1</v>
      </c>
      <c r="J71" s="14">
        <v>1.105</v>
      </c>
      <c r="K71" s="15">
        <f t="shared" si="0"/>
        <v>130.25</v>
      </c>
      <c r="M71" s="42"/>
      <c r="N71" s="31"/>
      <c r="O71" s="36"/>
      <c r="P71" s="31"/>
      <c r="Q71" s="36"/>
    </row>
    <row r="72" spans="1:17" x14ac:dyDescent="0.25">
      <c r="A72" s="4">
        <v>66</v>
      </c>
      <c r="B72" s="8" t="s">
        <v>144</v>
      </c>
      <c r="C72" s="9" t="s">
        <v>145</v>
      </c>
      <c r="D72" s="33">
        <v>47029</v>
      </c>
      <c r="E72" s="44">
        <v>102.82</v>
      </c>
      <c r="F72" s="11">
        <v>1.0189999999999999</v>
      </c>
      <c r="G72" s="12">
        <v>1.0508</v>
      </c>
      <c r="H72" s="41">
        <v>1</v>
      </c>
      <c r="I72" s="41">
        <v>1</v>
      </c>
      <c r="J72" s="14">
        <v>1.105</v>
      </c>
      <c r="K72" s="15">
        <f t="shared" ref="K72:K86" si="1">ROUND(E72*F72*G72*H72*I72*J72,2)</f>
        <v>121.66</v>
      </c>
      <c r="M72" s="42"/>
      <c r="N72" s="31"/>
      <c r="O72" s="36"/>
      <c r="P72" s="31"/>
      <c r="Q72" s="36"/>
    </row>
    <row r="73" spans="1:17" x14ac:dyDescent="0.25">
      <c r="A73" s="4">
        <v>67</v>
      </c>
      <c r="B73" s="26" t="s">
        <v>146</v>
      </c>
      <c r="C73" s="9" t="s">
        <v>147</v>
      </c>
      <c r="D73" s="33">
        <v>19925</v>
      </c>
      <c r="E73" s="44">
        <v>102.82</v>
      </c>
      <c r="F73" s="11">
        <v>1.042</v>
      </c>
      <c r="G73" s="12">
        <v>1.113</v>
      </c>
      <c r="H73" s="41">
        <v>1</v>
      </c>
      <c r="I73" s="41">
        <v>1</v>
      </c>
      <c r="J73" s="14">
        <v>1.105</v>
      </c>
      <c r="K73" s="15">
        <f t="shared" si="1"/>
        <v>131.77000000000001</v>
      </c>
      <c r="M73" s="42"/>
      <c r="N73" s="31"/>
      <c r="O73" s="36"/>
      <c r="P73" s="31"/>
      <c r="Q73" s="36"/>
    </row>
    <row r="74" spans="1:17" x14ac:dyDescent="0.25">
      <c r="A74" s="4">
        <v>68</v>
      </c>
      <c r="B74" s="8" t="s">
        <v>148</v>
      </c>
      <c r="C74" s="9" t="s">
        <v>149</v>
      </c>
      <c r="D74" s="33">
        <v>24329</v>
      </c>
      <c r="E74" s="44">
        <v>102.82</v>
      </c>
      <c r="F74" s="11">
        <v>1.0489999999999999</v>
      </c>
      <c r="G74" s="12">
        <v>1.0459000000000001</v>
      </c>
      <c r="H74" s="41">
        <v>1</v>
      </c>
      <c r="I74" s="41">
        <v>1</v>
      </c>
      <c r="J74" s="14">
        <v>1.105</v>
      </c>
      <c r="K74" s="15">
        <f t="shared" si="1"/>
        <v>124.65</v>
      </c>
      <c r="M74" s="42"/>
      <c r="N74" s="31"/>
      <c r="O74" s="36"/>
      <c r="P74" s="31"/>
      <c r="Q74" s="36"/>
    </row>
    <row r="75" spans="1:17" x14ac:dyDescent="0.25">
      <c r="A75" s="4">
        <v>69</v>
      </c>
      <c r="B75" s="26" t="s">
        <v>150</v>
      </c>
      <c r="C75" s="9" t="s">
        <v>151</v>
      </c>
      <c r="D75" s="33">
        <v>57651</v>
      </c>
      <c r="E75" s="44">
        <v>102.82</v>
      </c>
      <c r="F75" s="11">
        <v>1.016</v>
      </c>
      <c r="G75" s="12">
        <v>1.0615000000000001</v>
      </c>
      <c r="H75" s="41">
        <v>1</v>
      </c>
      <c r="I75" s="41">
        <v>1</v>
      </c>
      <c r="J75" s="14">
        <v>1.105</v>
      </c>
      <c r="K75" s="15">
        <f t="shared" si="1"/>
        <v>122.53</v>
      </c>
      <c r="M75" s="42"/>
      <c r="N75" s="31"/>
      <c r="O75" s="36"/>
      <c r="P75" s="31"/>
      <c r="Q75" s="36"/>
    </row>
    <row r="76" spans="1:17" x14ac:dyDescent="0.25">
      <c r="A76" s="4">
        <v>70</v>
      </c>
      <c r="B76" s="8" t="s">
        <v>152</v>
      </c>
      <c r="C76" s="9" t="s">
        <v>153</v>
      </c>
      <c r="D76" s="33">
        <v>43562</v>
      </c>
      <c r="E76" s="44">
        <v>102.82</v>
      </c>
      <c r="F76" s="11">
        <v>1.0269999999999999</v>
      </c>
      <c r="G76" s="12">
        <v>1.113</v>
      </c>
      <c r="H76" s="41">
        <v>1</v>
      </c>
      <c r="I76" s="41">
        <v>1</v>
      </c>
      <c r="J76" s="14">
        <v>1.105</v>
      </c>
      <c r="K76" s="15">
        <f t="shared" si="1"/>
        <v>129.87</v>
      </c>
      <c r="M76" s="42"/>
      <c r="N76" s="31"/>
      <c r="O76" s="36"/>
      <c r="P76" s="31"/>
      <c r="Q76" s="36"/>
    </row>
    <row r="77" spans="1:17" x14ac:dyDescent="0.25">
      <c r="A77" s="4">
        <v>71</v>
      </c>
      <c r="B77" s="26" t="s">
        <v>154</v>
      </c>
      <c r="C77" s="9" t="s">
        <v>155</v>
      </c>
      <c r="D77" s="33">
        <v>15153</v>
      </c>
      <c r="E77" s="44">
        <v>102.82</v>
      </c>
      <c r="F77" s="11">
        <v>1.032</v>
      </c>
      <c r="G77" s="12">
        <v>1.113</v>
      </c>
      <c r="H77" s="41">
        <v>1</v>
      </c>
      <c r="I77" s="41">
        <v>1</v>
      </c>
      <c r="J77" s="14">
        <v>1.105</v>
      </c>
      <c r="K77" s="15">
        <f t="shared" si="1"/>
        <v>130.5</v>
      </c>
      <c r="M77" s="42"/>
      <c r="N77" s="31"/>
      <c r="O77" s="36"/>
      <c r="P77" s="31"/>
      <c r="Q77" s="36"/>
    </row>
    <row r="78" spans="1:17" x14ac:dyDescent="0.25">
      <c r="A78" s="4">
        <v>72</v>
      </c>
      <c r="B78" s="8" t="s">
        <v>156</v>
      </c>
      <c r="C78" s="9" t="s">
        <v>157</v>
      </c>
      <c r="D78" s="33">
        <v>23624</v>
      </c>
      <c r="E78" s="44">
        <v>102.82</v>
      </c>
      <c r="F78" s="11">
        <v>1.0429999999999999</v>
      </c>
      <c r="G78" s="12">
        <v>1.113</v>
      </c>
      <c r="H78" s="41">
        <v>1</v>
      </c>
      <c r="I78" s="41">
        <v>1</v>
      </c>
      <c r="J78" s="14">
        <v>1.105</v>
      </c>
      <c r="K78" s="15">
        <f t="shared" si="1"/>
        <v>131.88999999999999</v>
      </c>
      <c r="M78" s="42"/>
      <c r="N78" s="31"/>
      <c r="O78" s="36"/>
      <c r="P78" s="31"/>
      <c r="Q78" s="36"/>
    </row>
    <row r="79" spans="1:17" x14ac:dyDescent="0.25">
      <c r="A79" s="4">
        <v>73</v>
      </c>
      <c r="B79" s="26" t="s">
        <v>158</v>
      </c>
      <c r="C79" s="9" t="s">
        <v>159</v>
      </c>
      <c r="D79" s="33">
        <v>22728</v>
      </c>
      <c r="E79" s="44">
        <v>102.82</v>
      </c>
      <c r="F79" s="11">
        <v>1.018</v>
      </c>
      <c r="G79" s="12">
        <v>1.113</v>
      </c>
      <c r="H79" s="41">
        <v>1</v>
      </c>
      <c r="I79" s="41">
        <v>1</v>
      </c>
      <c r="J79" s="14">
        <v>1.105</v>
      </c>
      <c r="K79" s="15">
        <f t="shared" si="1"/>
        <v>128.72999999999999</v>
      </c>
      <c r="M79" s="42"/>
      <c r="N79" s="31"/>
      <c r="O79" s="36"/>
      <c r="P79" s="31"/>
      <c r="Q79" s="36"/>
    </row>
    <row r="80" spans="1:17" x14ac:dyDescent="0.25">
      <c r="A80" s="4">
        <v>74</v>
      </c>
      <c r="B80" s="8" t="s">
        <v>160</v>
      </c>
      <c r="C80" s="9" t="s">
        <v>161</v>
      </c>
      <c r="D80" s="33">
        <v>27743</v>
      </c>
      <c r="E80" s="44">
        <v>102.82</v>
      </c>
      <c r="F80" s="11">
        <v>1.028</v>
      </c>
      <c r="G80" s="12">
        <v>1.113</v>
      </c>
      <c r="H80" s="41">
        <v>1</v>
      </c>
      <c r="I80" s="41">
        <v>1</v>
      </c>
      <c r="J80" s="14">
        <v>1.105</v>
      </c>
      <c r="K80" s="15">
        <f t="shared" si="1"/>
        <v>130</v>
      </c>
      <c r="M80" s="42"/>
      <c r="N80" s="31"/>
      <c r="O80" s="36"/>
      <c r="P80" s="31"/>
      <c r="Q80" s="36"/>
    </row>
    <row r="81" spans="1:17" x14ac:dyDescent="0.25">
      <c r="A81" s="4">
        <v>75</v>
      </c>
      <c r="B81" s="26" t="s">
        <v>162</v>
      </c>
      <c r="C81" s="9" t="s">
        <v>163</v>
      </c>
      <c r="D81" s="33">
        <v>17476</v>
      </c>
      <c r="E81" s="44">
        <v>102.82</v>
      </c>
      <c r="F81" s="11">
        <v>1.03</v>
      </c>
      <c r="G81" s="12">
        <v>1.113</v>
      </c>
      <c r="H81" s="41">
        <v>1</v>
      </c>
      <c r="I81" s="41">
        <v>1</v>
      </c>
      <c r="J81" s="14">
        <v>1.105</v>
      </c>
      <c r="K81" s="15">
        <f t="shared" si="1"/>
        <v>130.25</v>
      </c>
      <c r="M81" s="42"/>
      <c r="N81" s="31"/>
      <c r="O81" s="36"/>
      <c r="P81" s="31"/>
      <c r="Q81" s="36"/>
    </row>
    <row r="82" spans="1:17" x14ac:dyDescent="0.25">
      <c r="A82" s="4">
        <v>76</v>
      </c>
      <c r="B82" s="8" t="s">
        <v>164</v>
      </c>
      <c r="C82" s="9" t="s">
        <v>165</v>
      </c>
      <c r="D82" s="33">
        <v>25665</v>
      </c>
      <c r="E82" s="44">
        <v>102.82</v>
      </c>
      <c r="F82" s="11">
        <v>1.0489999999999999</v>
      </c>
      <c r="G82" s="12">
        <v>1.0513999999999999</v>
      </c>
      <c r="H82" s="41">
        <v>1</v>
      </c>
      <c r="I82" s="41">
        <v>1</v>
      </c>
      <c r="J82" s="14">
        <v>1.105</v>
      </c>
      <c r="K82" s="15">
        <f t="shared" si="1"/>
        <v>125.31</v>
      </c>
      <c r="M82" s="42"/>
      <c r="N82" s="31"/>
      <c r="O82" s="36"/>
      <c r="P82" s="31"/>
      <c r="Q82" s="36"/>
    </row>
    <row r="83" spans="1:17" x14ac:dyDescent="0.25">
      <c r="A83" s="4">
        <v>77</v>
      </c>
      <c r="B83" s="26" t="s">
        <v>166</v>
      </c>
      <c r="C83" s="9" t="s">
        <v>167</v>
      </c>
      <c r="D83" s="33">
        <v>44959</v>
      </c>
      <c r="E83" s="44">
        <v>102.82</v>
      </c>
      <c r="F83" s="11">
        <v>1.04</v>
      </c>
      <c r="G83" s="12">
        <v>1.0633999999999999</v>
      </c>
      <c r="H83" s="41">
        <v>1</v>
      </c>
      <c r="I83" s="41">
        <v>1</v>
      </c>
      <c r="J83" s="14">
        <v>1.105</v>
      </c>
      <c r="K83" s="15">
        <f t="shared" si="1"/>
        <v>125.65</v>
      </c>
      <c r="M83" s="42"/>
      <c r="N83" s="31"/>
      <c r="O83" s="36"/>
      <c r="P83" s="31"/>
      <c r="Q83" s="36"/>
    </row>
    <row r="84" spans="1:17" x14ac:dyDescent="0.25">
      <c r="A84" s="4">
        <v>78</v>
      </c>
      <c r="B84" s="8" t="s">
        <v>168</v>
      </c>
      <c r="C84" s="9" t="s">
        <v>169</v>
      </c>
      <c r="D84" s="33">
        <v>20447</v>
      </c>
      <c r="E84" s="44">
        <v>102.82</v>
      </c>
      <c r="F84" s="11">
        <v>1.032</v>
      </c>
      <c r="G84" s="12">
        <v>1.113</v>
      </c>
      <c r="H84" s="41">
        <v>1</v>
      </c>
      <c r="I84" s="41">
        <v>1</v>
      </c>
      <c r="J84" s="14">
        <v>1.105</v>
      </c>
      <c r="K84" s="15">
        <f t="shared" si="1"/>
        <v>130.5</v>
      </c>
      <c r="M84" s="42"/>
      <c r="N84" s="31"/>
      <c r="O84" s="36"/>
      <c r="P84" s="31"/>
      <c r="Q84" s="36"/>
    </row>
    <row r="85" spans="1:17" x14ac:dyDescent="0.25">
      <c r="A85" s="4">
        <v>79</v>
      </c>
      <c r="B85" s="26" t="s">
        <v>170</v>
      </c>
      <c r="C85" s="9" t="s">
        <v>171</v>
      </c>
      <c r="D85" s="33">
        <v>61431</v>
      </c>
      <c r="E85" s="44">
        <v>102.82</v>
      </c>
      <c r="F85" s="11">
        <v>1.036</v>
      </c>
      <c r="G85" s="12">
        <v>1</v>
      </c>
      <c r="H85" s="41">
        <v>1</v>
      </c>
      <c r="I85" s="41">
        <v>1</v>
      </c>
      <c r="J85" s="14">
        <v>1.105</v>
      </c>
      <c r="K85" s="15">
        <f t="shared" si="1"/>
        <v>117.71</v>
      </c>
      <c r="M85" s="42"/>
      <c r="N85" s="31"/>
      <c r="O85" s="36"/>
      <c r="P85" s="31"/>
      <c r="Q85" s="36"/>
    </row>
    <row r="86" spans="1:17" x14ac:dyDescent="0.25">
      <c r="A86" s="4">
        <v>80</v>
      </c>
      <c r="B86" s="8" t="s">
        <v>172</v>
      </c>
      <c r="C86" s="9" t="s">
        <v>173</v>
      </c>
      <c r="D86" s="33">
        <v>79943</v>
      </c>
      <c r="E86" s="44">
        <v>102.82</v>
      </c>
      <c r="F86" s="11">
        <v>1.024</v>
      </c>
      <c r="G86" s="12">
        <v>1.0612999999999999</v>
      </c>
      <c r="H86" s="41">
        <v>1</v>
      </c>
      <c r="I86" s="41">
        <v>1</v>
      </c>
      <c r="J86" s="14">
        <v>1.105</v>
      </c>
      <c r="K86" s="15">
        <f t="shared" si="1"/>
        <v>123.47</v>
      </c>
      <c r="M86" s="42"/>
      <c r="N86" s="31"/>
      <c r="O86" s="36"/>
      <c r="P86" s="31"/>
      <c r="Q86" s="36"/>
    </row>
    <row r="87" spans="1:17" x14ac:dyDescent="0.25">
      <c r="M87" s="18"/>
      <c r="N87" s="35"/>
    </row>
    <row r="90" spans="1:17" x14ac:dyDescent="0.25">
      <c r="M90" s="29"/>
    </row>
  </sheetData>
  <mergeCells count="3">
    <mergeCell ref="J1:K1"/>
    <mergeCell ref="H2:K2"/>
    <mergeCell ref="A3:K3"/>
  </mergeCells>
  <pageMargins left="0.31496062992125984" right="0.11811023622047245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 № 3  (Пр.20-23) </vt:lpstr>
      <vt:lpstr>Приложение № 3  (Пр.3-24) </vt:lpstr>
      <vt:lpstr>Приложение № 3  (Пр.4-24)  </vt:lpstr>
      <vt:lpstr>Приложение №3(Пр.5-24)апрель   </vt:lpstr>
      <vt:lpstr>Приложение №3(Пр.5-24) с 1 мая </vt:lpstr>
      <vt:lpstr>'Приложение № 3  (Пр.20-23) '!Заголовки_для_печати</vt:lpstr>
      <vt:lpstr>'Приложение № 3  (Пр.3-24) '!Заголовки_для_печати</vt:lpstr>
      <vt:lpstr>'Приложение № 3  (Пр.4-24)  '!Заголовки_для_печати</vt:lpstr>
      <vt:lpstr>'Приложение №3(Пр.5-24) с 1 мая '!Заголовки_для_печати</vt:lpstr>
      <vt:lpstr>'Приложение №3(Пр.5-24)апрель   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2024-04-19T06:35:47Z</dcterms:modified>
</cp:coreProperties>
</file>