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10" windowHeight="12240" activeTab="2"/>
  </bookViews>
  <sheets>
    <sheet name="Приложение№ 14 (Пр.20-23)" sheetId="2" r:id="rId1"/>
    <sheet name="Приложение№ 14 (Пр.3-24) " sheetId="3" r:id="rId2"/>
    <sheet name="Приложение№ 14 (Пр.4-24)  " sheetId="4" r:id="rId3"/>
  </sheets>
  <externalReferences>
    <externalReference r:id="rId4"/>
    <externalReference r:id="rId5"/>
    <externalReference r:id="rId6"/>
  </externalReferences>
  <definedNames>
    <definedName name="__xlnm.Print_Area_2" localSheetId="0">#REF!</definedName>
    <definedName name="__xlnm.Print_Area_2" localSheetId="1">#REF!</definedName>
    <definedName name="__xlnm.Print_Area_2" localSheetId="2">#REF!</definedName>
    <definedName name="__xlnm.Print_Area_2">#REF!</definedName>
    <definedName name="Kbcn" localSheetId="1">#REF!</definedName>
    <definedName name="Kbcn" localSheetId="2">#REF!</definedName>
    <definedName name="Kbcn">#REF!</definedName>
    <definedName name="Neot_17" localSheetId="1">#REF!</definedName>
    <definedName name="Neot_17" localSheetId="2">#REF!</definedName>
    <definedName name="Neot_17">#REF!</definedName>
    <definedName name="res2_range" localSheetId="1">#REF!</definedName>
    <definedName name="res2_range" localSheetId="2">#REF!</definedName>
    <definedName name="res2_range">#REF!</definedName>
    <definedName name="Tg_CZ" localSheetId="0">#REF!</definedName>
    <definedName name="Tg_CZ" localSheetId="1">#REF!</definedName>
    <definedName name="Tg_CZ" localSheetId="2">#REF!</definedName>
    <definedName name="Tg_CZ">#REF!</definedName>
    <definedName name="Tg_Disp" localSheetId="0">#REF!</definedName>
    <definedName name="Tg_Disp" localSheetId="1">#REF!</definedName>
    <definedName name="Tg_Disp" localSheetId="2">#REF!</definedName>
    <definedName name="Tg_Disp">#REF!</definedName>
    <definedName name="Tg_Geri" localSheetId="0">#REF!</definedName>
    <definedName name="Tg_Geri" localSheetId="1">#REF!</definedName>
    <definedName name="Tg_Geri" localSheetId="2">#REF!</definedName>
    <definedName name="Tg_Geri">#REF!</definedName>
    <definedName name="Tg_Kons" localSheetId="0">#REF!</definedName>
    <definedName name="Tg_Kons" localSheetId="1">#REF!</definedName>
    <definedName name="Tg_Kons" localSheetId="2">#REF!</definedName>
    <definedName name="Tg_Kons">#REF!</definedName>
    <definedName name="Tg_Med" localSheetId="0">#REF!</definedName>
    <definedName name="Tg_Med" localSheetId="1">#REF!</definedName>
    <definedName name="Tg_Med" localSheetId="2">#REF!</definedName>
    <definedName name="Tg_Med">#REF!</definedName>
    <definedName name="Tg_Neot" localSheetId="0">#REF!</definedName>
    <definedName name="Tg_Neot" localSheetId="1">#REF!</definedName>
    <definedName name="Tg_Neot" localSheetId="2">#REF!</definedName>
    <definedName name="Tg_Neot">#REF!</definedName>
    <definedName name="Tg_Nepr" localSheetId="0">#REF!</definedName>
    <definedName name="Tg_Nepr" localSheetId="1">#REF!</definedName>
    <definedName name="Tg_Nepr" localSheetId="2">#REF!</definedName>
    <definedName name="Tg_Nepr">#REF!</definedName>
    <definedName name="Tg_Obr" localSheetId="0">#REF!</definedName>
    <definedName name="Tg_Obr" localSheetId="1">#REF!</definedName>
    <definedName name="Tg_Obr" localSheetId="2">#REF!</definedName>
    <definedName name="Tg_Obr">#REF!</definedName>
    <definedName name="Tg_Reestr" localSheetId="0">#REF!</definedName>
    <definedName name="Tg_Reestr" localSheetId="1">#REF!</definedName>
    <definedName name="Tg_Reestr" localSheetId="2">#REF!</definedName>
    <definedName name="Tg_Reestr">#REF!</definedName>
    <definedName name="TgDs" localSheetId="1">#REF!</definedName>
    <definedName name="TgDs" localSheetId="2">#REF!</definedName>
    <definedName name="TgDs">#REF!</definedName>
    <definedName name="TgSMP" localSheetId="1">#REF!</definedName>
    <definedName name="TgSMP" localSheetId="2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1">#REF!</definedName>
    <definedName name="апп" localSheetId="2">#REF!</definedName>
    <definedName name="апп">#REF!</definedName>
    <definedName name="_xlnm.Database" localSheetId="1">#REF!</definedName>
    <definedName name="_xlnm.Database" localSheetId="2">#REF!</definedName>
    <definedName name="_xlnm.Database">#REF!</definedName>
    <definedName name="Д">[2]Данные!$B$1:$EF$178</definedName>
    <definedName name="Жен.конс." localSheetId="1">#REF!</definedName>
    <definedName name="Жен.конс." localSheetId="2">#REF!</definedName>
    <definedName name="Жен.конс.">#REF!</definedName>
    <definedName name="ЗД">[2]Данные!$BY$3:$DB$3</definedName>
    <definedName name="иные" localSheetId="1">#REF!</definedName>
    <definedName name="иные" localSheetId="2">#REF!</definedName>
    <definedName name="иные">#REF!</definedName>
    <definedName name="материальные_запасы_основные_средства" localSheetId="1">#REF!</definedName>
    <definedName name="материальные_запасы_основные_средства" localSheetId="2">#REF!</definedName>
    <definedName name="материальные_запасы_основные_средства">#REF!</definedName>
    <definedName name="мирир" localSheetId="1">#REF!</definedName>
    <definedName name="мирир" localSheetId="2">#REF!</definedName>
    <definedName name="мирир">#REF!</definedName>
    <definedName name="Нефтекамск">'[3]СВОД КП ПРОЕКТА книж'!$A$4:$DS$109</definedName>
    <definedName name="оплата_труда" localSheetId="1">#REF!</definedName>
    <definedName name="оплата_труда" localSheetId="2">#REF!</definedName>
    <definedName name="оплата_труда">#REF!</definedName>
    <definedName name="ппорь" localSheetId="0">#REF!</definedName>
    <definedName name="ппорь" localSheetId="1">#REF!</definedName>
    <definedName name="ппорь" localSheetId="2">#REF!</definedName>
    <definedName name="ппорь">#REF!</definedName>
    <definedName name="Пр.2" localSheetId="1">#REF!</definedName>
    <definedName name="Пр.2" localSheetId="2">#REF!</definedName>
    <definedName name="Пр.2">#REF!</definedName>
    <definedName name="пра" localSheetId="1">#REF!</definedName>
    <definedName name="пра" localSheetId="2">#REF!</definedName>
    <definedName name="пра">#REF!</definedName>
    <definedName name="пэт" localSheetId="1">#REF!</definedName>
    <definedName name="пэт" localSheetId="2">#REF!</definedName>
    <definedName name="пэт">#REF!</definedName>
    <definedName name="рд" localSheetId="1">#REF!</definedName>
    <definedName name="рд" localSheetId="2">#REF!</definedName>
    <definedName name="рд">#REF!</definedName>
    <definedName name="РОБЬ" localSheetId="1">#REF!</definedName>
    <definedName name="РОБЬ" localSheetId="2">#REF!</definedName>
    <definedName name="РОБЬ">#REF!</definedName>
    <definedName name="смп" localSheetId="1">#REF!</definedName>
    <definedName name="смп" localSheetId="2">#REF!</definedName>
    <definedName name="смп">#REF!</definedName>
    <definedName name="Список" localSheetId="1">#REF!</definedName>
    <definedName name="Список" localSheetId="2">#REF!</definedName>
    <definedName name="Список">#REF!</definedName>
    <definedName name="стер" localSheetId="0">#REF!</definedName>
    <definedName name="стер" localSheetId="1">#REF!</definedName>
    <definedName name="стер" localSheetId="2">#REF!</definedName>
    <definedName name="стер">#REF!</definedName>
    <definedName name="ттттт" localSheetId="1">#REF!</definedName>
    <definedName name="ттттт" localSheetId="2">#REF!</definedName>
    <definedName name="ттттт">#REF!</definedName>
    <definedName name="ФЗ">[2]Данные!$DC$3:$EF$3</definedName>
    <definedName name="Шт">[2]Данные!$AU$3:$BX$3</definedName>
    <definedName name="ЭКО" localSheetId="1">#REF!</definedName>
    <definedName name="ЭКО" localSheetId="2">#REF!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D13" i="4"/>
  <c r="E12" i="4" l="1"/>
  <c r="D12" i="4"/>
  <c r="E11" i="4"/>
  <c r="D11" i="4"/>
  <c r="E10" i="4"/>
  <c r="D10" i="4"/>
  <c r="E9" i="4"/>
  <c r="D9" i="4"/>
  <c r="E12" i="3" l="1"/>
  <c r="D12" i="3"/>
  <c r="E11" i="3"/>
  <c r="D11" i="3"/>
  <c r="E10" i="3"/>
  <c r="D10" i="3"/>
  <c r="E9" i="3"/>
  <c r="D9" i="3"/>
  <c r="E12" i="2" l="1"/>
  <c r="D12" i="2"/>
  <c r="E11" i="2"/>
  <c r="E10" i="2"/>
  <c r="E9" i="2"/>
  <c r="D10" i="2" l="1"/>
  <c r="D9" i="2"/>
  <c r="D11" i="2"/>
</calcChain>
</file>

<file path=xl/sharedStrings.xml><?xml version="1.0" encoding="utf-8"?>
<sst xmlns="http://schemas.openxmlformats.org/spreadsheetml/2006/main" count="40" uniqueCount="18">
  <si>
    <t>Приложение № 14 к Соглашению</t>
  </si>
  <si>
    <t xml:space="preserve">Стоимость одного комплексного посещения диспансерного наблюдения отдельных категорий граждан из числа взрослого населения на 01.01.2024г.                                                                 </t>
  </si>
  <si>
    <t>Вид медицинской помощи</t>
  </si>
  <si>
    <t>Стоимость 1 комплексного посещения (руб.)</t>
  </si>
  <si>
    <t>без учета К дифференциации</t>
  </si>
  <si>
    <t>с К дифференциации 1,105</t>
  </si>
  <si>
    <t>с К дифференциации 2,015</t>
  </si>
  <si>
    <t>Диспансерное наблюдение, в том числе по поводу:</t>
  </si>
  <si>
    <t>онкологических заболеваний</t>
  </si>
  <si>
    <t>сахарного диабета</t>
  </si>
  <si>
    <t>болезней системы кровообращения</t>
  </si>
  <si>
    <t>других заболеваний</t>
  </si>
  <si>
    <t>(в редакции протокола № 20-23 от 27.12.2023)</t>
  </si>
  <si>
    <t xml:space="preserve">Стоимость одного комплексного посещения диспансерного наблюдения взрослого населения и детей, проживающих в организациях социального обслуживания на 01.02.2024г.                                                                 </t>
  </si>
  <si>
    <t>(в редакции протокола № 3-24 от 21.02.2024)</t>
  </si>
  <si>
    <t>Диспансерное наблюдение работающих граждан</t>
  </si>
  <si>
    <t xml:space="preserve">Стоимость одного комплексного посещения диспансерного наблюдения взрослого населения с учетом диспансерного наблюдения работающих граждан и детей, проживающих в организациях социального обслуживания на 01.02.2024г.                                                                 </t>
  </si>
  <si>
    <t>(в редакции протокола № 4-24 от 27.03.2024)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</si>
</sst>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3" fillId="0" borderId="0" xfId="1" applyFont="1"/>
    <xf numFmtId="4" fontId="4" fillId="0" borderId="0" xfId="2" applyNumberFormat="1" applyFont="1" applyAlignment="1"/>
    <xf numFmtId="0" fontId="3" fillId="0" borderId="0" xfId="1" applyFont="1" applyAlignment="1"/>
    <xf numFmtId="0" fontId="5" fillId="0" borderId="0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justify" vertical="center"/>
    </xf>
    <xf numFmtId="4" fontId="3" fillId="0" borderId="0" xfId="1" applyNumberFormat="1" applyFont="1"/>
    <xf numFmtId="4" fontId="3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3" fontId="3" fillId="2" borderId="6" xfId="3" applyNumberFormat="1" applyFont="1" applyFill="1" applyBorder="1" applyAlignment="1" applyProtection="1">
      <alignment horizontal="center" vertical="center" wrapText="1"/>
      <protection hidden="1"/>
    </xf>
    <xf numFmtId="3" fontId="3" fillId="2" borderId="7" xfId="3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2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4">
    <cellStyle name="Обычный" xfId="0" builtinId="0"/>
    <cellStyle name="Обычный 17" xfId="3"/>
    <cellStyle name="Обычный 3" xfId="1"/>
    <cellStyle name="Обычный 6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5" zoomScaleNormal="85" workbookViewId="0">
      <selection activeCell="C24" sqref="C24"/>
    </sheetView>
  </sheetViews>
  <sheetFormatPr defaultRowHeight="15.75" x14ac:dyDescent="0.25"/>
  <cols>
    <col min="1" max="1" width="23.28515625" style="1" customWidth="1"/>
    <col min="2" max="5" width="19.42578125" style="1" customWidth="1"/>
    <col min="6" max="6" width="15.85546875" style="1" customWidth="1"/>
    <col min="7" max="7" width="9.140625" style="1"/>
    <col min="8" max="8" width="14" style="1" customWidth="1"/>
    <col min="9" max="16384" width="9.140625" style="1"/>
  </cols>
  <sheetData>
    <row r="1" spans="1:9" ht="18.75" x14ac:dyDescent="0.3">
      <c r="C1" s="14" t="s">
        <v>0</v>
      </c>
      <c r="D1" s="14"/>
      <c r="E1" s="14"/>
      <c r="F1" s="2"/>
    </row>
    <row r="2" spans="1:9" x14ac:dyDescent="0.25">
      <c r="C2" s="15" t="s">
        <v>12</v>
      </c>
      <c r="D2" s="15"/>
      <c r="E2" s="15"/>
    </row>
    <row r="3" spans="1:9" x14ac:dyDescent="0.25">
      <c r="C3" s="3"/>
      <c r="D3" s="3"/>
      <c r="E3" s="3"/>
      <c r="F3" s="3"/>
    </row>
    <row r="4" spans="1:9" ht="45" customHeight="1" x14ac:dyDescent="0.25">
      <c r="A4" s="16" t="s">
        <v>1</v>
      </c>
      <c r="B4" s="16"/>
      <c r="C4" s="16"/>
      <c r="D4" s="16"/>
      <c r="E4" s="16"/>
    </row>
    <row r="5" spans="1:9" ht="16.5" customHeight="1" x14ac:dyDescent="0.25">
      <c r="A5" s="4"/>
      <c r="B5" s="4"/>
      <c r="C5" s="4"/>
      <c r="D5" s="4"/>
      <c r="E5" s="4"/>
    </row>
    <row r="6" spans="1:9" ht="26.25" customHeight="1" x14ac:dyDescent="0.25">
      <c r="A6" s="17" t="s">
        <v>2</v>
      </c>
      <c r="B6" s="18"/>
      <c r="C6" s="21" t="s">
        <v>3</v>
      </c>
      <c r="D6" s="21"/>
      <c r="E6" s="21"/>
    </row>
    <row r="7" spans="1:9" ht="48" customHeight="1" x14ac:dyDescent="0.25">
      <c r="A7" s="19"/>
      <c r="B7" s="20"/>
      <c r="C7" s="5" t="s">
        <v>4</v>
      </c>
      <c r="D7" s="5" t="s">
        <v>5</v>
      </c>
      <c r="E7" s="5" t="s">
        <v>6</v>
      </c>
    </row>
    <row r="8" spans="1:9" ht="42" customHeight="1" x14ac:dyDescent="0.25">
      <c r="A8" s="12" t="s">
        <v>7</v>
      </c>
      <c r="B8" s="13"/>
      <c r="C8" s="6"/>
      <c r="D8" s="6"/>
      <c r="E8" s="6"/>
    </row>
    <row r="9" spans="1:9" ht="42" customHeight="1" x14ac:dyDescent="0.25">
      <c r="A9" s="12" t="s">
        <v>8</v>
      </c>
      <c r="B9" s="13"/>
      <c r="C9" s="6">
        <v>3144.65</v>
      </c>
      <c r="D9" s="6">
        <f>ROUND(C9*1.105,2)</f>
        <v>3474.84</v>
      </c>
      <c r="E9" s="6">
        <f>ROUND(C9*2.015,2)</f>
        <v>6336.47</v>
      </c>
      <c r="G9" s="8"/>
      <c r="I9" s="8"/>
    </row>
    <row r="10" spans="1:9" ht="42" customHeight="1" x14ac:dyDescent="0.25">
      <c r="A10" s="12" t="s">
        <v>9</v>
      </c>
      <c r="B10" s="13"/>
      <c r="C10" s="6">
        <v>1186.29</v>
      </c>
      <c r="D10" s="6">
        <f t="shared" ref="D10:D12" si="0">ROUND(C10*1.105,2)</f>
        <v>1310.85</v>
      </c>
      <c r="E10" s="6">
        <f>ROUND(C10*2.015,2)</f>
        <v>2390.37</v>
      </c>
      <c r="G10" s="8"/>
      <c r="I10" s="8"/>
    </row>
    <row r="11" spans="1:9" ht="42" customHeight="1" x14ac:dyDescent="0.25">
      <c r="A11" s="12" t="s">
        <v>10</v>
      </c>
      <c r="B11" s="13"/>
      <c r="C11" s="9">
        <v>2643.39</v>
      </c>
      <c r="D11" s="9">
        <f t="shared" si="0"/>
        <v>2920.95</v>
      </c>
      <c r="E11" s="6">
        <f>ROUND(C11*2.015,2)</f>
        <v>5326.43</v>
      </c>
      <c r="G11" s="8"/>
      <c r="I11" s="8"/>
    </row>
    <row r="12" spans="1:9" ht="42" customHeight="1" x14ac:dyDescent="0.25">
      <c r="A12" s="12" t="s">
        <v>11</v>
      </c>
      <c r="B12" s="13"/>
      <c r="C12" s="9">
        <v>1313.45</v>
      </c>
      <c r="D12" s="9">
        <f t="shared" si="0"/>
        <v>1451.36</v>
      </c>
      <c r="E12" s="6">
        <f>ROUND(C12*2.015,2)</f>
        <v>2646.6</v>
      </c>
      <c r="G12" s="8"/>
      <c r="I12" s="8"/>
    </row>
    <row r="13" spans="1:9" x14ac:dyDescent="0.25">
      <c r="A13" s="7"/>
      <c r="B13" s="7"/>
    </row>
  </sheetData>
  <mergeCells count="10">
    <mergeCell ref="A9:B9"/>
    <mergeCell ref="A10:B10"/>
    <mergeCell ref="A11:B11"/>
    <mergeCell ref="A12:B12"/>
    <mergeCell ref="C1:E1"/>
    <mergeCell ref="C2:E2"/>
    <mergeCell ref="A4:E4"/>
    <mergeCell ref="A6:B7"/>
    <mergeCell ref="C6:E6"/>
    <mergeCell ref="A8:B8"/>
  </mergeCells>
  <pageMargins left="0.51181102362204722" right="0.47244094488188981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5" zoomScaleNormal="85" workbookViewId="0">
      <selection activeCell="Q18" sqref="Q18"/>
    </sheetView>
  </sheetViews>
  <sheetFormatPr defaultRowHeight="15.75" x14ac:dyDescent="0.25"/>
  <cols>
    <col min="1" max="1" width="23.28515625" style="1" customWidth="1"/>
    <col min="2" max="2" width="23.140625" style="1" customWidth="1"/>
    <col min="3" max="3" width="19.42578125" style="1" customWidth="1"/>
    <col min="4" max="4" width="20.140625" style="1" customWidth="1"/>
    <col min="5" max="5" width="19.42578125" style="1" customWidth="1"/>
    <col min="6" max="6" width="15.85546875" style="1" customWidth="1"/>
    <col min="7" max="7" width="9.140625" style="1"/>
    <col min="8" max="8" width="14" style="1" customWidth="1"/>
    <col min="9" max="16384" width="9.140625" style="1"/>
  </cols>
  <sheetData>
    <row r="1" spans="1:9" ht="18.75" x14ac:dyDescent="0.3">
      <c r="C1" s="14" t="s">
        <v>0</v>
      </c>
      <c r="D1" s="14"/>
      <c r="E1" s="14"/>
      <c r="F1" s="2"/>
    </row>
    <row r="2" spans="1:9" x14ac:dyDescent="0.25">
      <c r="C2" s="15" t="s">
        <v>14</v>
      </c>
      <c r="D2" s="15"/>
      <c r="E2" s="15"/>
    </row>
    <row r="3" spans="1:9" x14ac:dyDescent="0.25">
      <c r="C3" s="3"/>
      <c r="D3" s="3"/>
      <c r="E3" s="3"/>
      <c r="F3" s="3"/>
    </row>
    <row r="4" spans="1:9" ht="59.25" customHeight="1" x14ac:dyDescent="0.25">
      <c r="A4" s="16" t="s">
        <v>13</v>
      </c>
      <c r="B4" s="16"/>
      <c r="C4" s="16"/>
      <c r="D4" s="16"/>
      <c r="E4" s="16"/>
    </row>
    <row r="5" spans="1:9" ht="16.5" customHeight="1" x14ac:dyDescent="0.25">
      <c r="A5" s="10"/>
      <c r="B5" s="10"/>
      <c r="C5" s="10"/>
      <c r="D5" s="10"/>
      <c r="E5" s="10"/>
    </row>
    <row r="6" spans="1:9" ht="26.25" customHeight="1" x14ac:dyDescent="0.25">
      <c r="A6" s="17" t="s">
        <v>2</v>
      </c>
      <c r="B6" s="18"/>
      <c r="C6" s="21" t="s">
        <v>3</v>
      </c>
      <c r="D6" s="21"/>
      <c r="E6" s="21"/>
    </row>
    <row r="7" spans="1:9" ht="48" customHeight="1" x14ac:dyDescent="0.25">
      <c r="A7" s="19"/>
      <c r="B7" s="20"/>
      <c r="C7" s="5" t="s">
        <v>4</v>
      </c>
      <c r="D7" s="5" t="s">
        <v>5</v>
      </c>
      <c r="E7" s="5" t="s">
        <v>6</v>
      </c>
    </row>
    <row r="8" spans="1:9" ht="42" customHeight="1" x14ac:dyDescent="0.25">
      <c r="A8" s="12" t="s">
        <v>7</v>
      </c>
      <c r="B8" s="13"/>
      <c r="C8" s="6"/>
      <c r="D8" s="6"/>
      <c r="E8" s="6"/>
    </row>
    <row r="9" spans="1:9" ht="42" customHeight="1" x14ac:dyDescent="0.25">
      <c r="A9" s="12" t="s">
        <v>8</v>
      </c>
      <c r="B9" s="13"/>
      <c r="C9" s="6">
        <v>3144.65</v>
      </c>
      <c r="D9" s="6">
        <f>ROUND(C9*1.105,2)</f>
        <v>3474.84</v>
      </c>
      <c r="E9" s="6">
        <f>ROUND(C9*2.015,2)</f>
        <v>6336.47</v>
      </c>
      <c r="G9" s="8"/>
      <c r="I9" s="8"/>
    </row>
    <row r="10" spans="1:9" ht="42" customHeight="1" x14ac:dyDescent="0.25">
      <c r="A10" s="12" t="s">
        <v>9</v>
      </c>
      <c r="B10" s="13"/>
      <c r="C10" s="6">
        <v>1186.29</v>
      </c>
      <c r="D10" s="6">
        <f t="shared" ref="D10:D12" si="0">ROUND(C10*1.105,2)</f>
        <v>1310.85</v>
      </c>
      <c r="E10" s="6">
        <f>ROUND(C10*2.015,2)</f>
        <v>2390.37</v>
      </c>
      <c r="G10" s="8"/>
      <c r="I10" s="8"/>
    </row>
    <row r="11" spans="1:9" ht="42" customHeight="1" x14ac:dyDescent="0.25">
      <c r="A11" s="12" t="s">
        <v>10</v>
      </c>
      <c r="B11" s="13"/>
      <c r="C11" s="9">
        <v>2643.39</v>
      </c>
      <c r="D11" s="9">
        <f t="shared" si="0"/>
        <v>2920.95</v>
      </c>
      <c r="E11" s="6">
        <f>ROUND(C11*2.015,2)</f>
        <v>5326.43</v>
      </c>
      <c r="G11" s="8"/>
      <c r="I11" s="8"/>
    </row>
    <row r="12" spans="1:9" ht="42" customHeight="1" x14ac:dyDescent="0.25">
      <c r="A12" s="12" t="s">
        <v>11</v>
      </c>
      <c r="B12" s="13"/>
      <c r="C12" s="9">
        <v>1313.45</v>
      </c>
      <c r="D12" s="9">
        <f t="shared" si="0"/>
        <v>1451.36</v>
      </c>
      <c r="E12" s="6">
        <f>ROUND(C12*2.015,2)</f>
        <v>2646.6</v>
      </c>
      <c r="G12" s="8"/>
      <c r="I12" s="8"/>
    </row>
    <row r="13" spans="1:9" x14ac:dyDescent="0.25">
      <c r="A13" s="7"/>
      <c r="B13" s="7"/>
    </row>
  </sheetData>
  <mergeCells count="10">
    <mergeCell ref="A9:B9"/>
    <mergeCell ref="A10:B10"/>
    <mergeCell ref="A11:B11"/>
    <mergeCell ref="A12:B12"/>
    <mergeCell ref="C1:E1"/>
    <mergeCell ref="C2:E2"/>
    <mergeCell ref="A4:E4"/>
    <mergeCell ref="A6:B7"/>
    <mergeCell ref="C6:E6"/>
    <mergeCell ref="A8:B8"/>
  </mergeCells>
  <pageMargins left="0.51181102362204722" right="0.47244094488188981" top="0.55118110236220474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85" zoomScaleNormal="85" workbookViewId="0">
      <selection activeCell="F4" sqref="F4"/>
    </sheetView>
  </sheetViews>
  <sheetFormatPr defaultRowHeight="15.75" x14ac:dyDescent="0.25"/>
  <cols>
    <col min="1" max="1" width="23.28515625" style="1" customWidth="1"/>
    <col min="2" max="2" width="23.140625" style="1" customWidth="1"/>
    <col min="3" max="3" width="19.42578125" style="1" customWidth="1"/>
    <col min="4" max="4" width="20.140625" style="1" customWidth="1"/>
    <col min="5" max="5" width="19.42578125" style="1" customWidth="1"/>
    <col min="6" max="6" width="15.85546875" style="1" customWidth="1"/>
    <col min="7" max="7" width="9.140625" style="1"/>
    <col min="8" max="8" width="14" style="1" customWidth="1"/>
    <col min="9" max="16384" width="9.140625" style="1"/>
  </cols>
  <sheetData>
    <row r="1" spans="1:9" ht="18.75" x14ac:dyDescent="0.3">
      <c r="C1" s="14" t="s">
        <v>0</v>
      </c>
      <c r="D1" s="14"/>
      <c r="E1" s="14"/>
      <c r="F1" s="2"/>
    </row>
    <row r="2" spans="1:9" x14ac:dyDescent="0.25">
      <c r="C2" s="15" t="s">
        <v>17</v>
      </c>
      <c r="D2" s="15"/>
      <c r="E2" s="15"/>
    </row>
    <row r="3" spans="1:9" x14ac:dyDescent="0.25">
      <c r="C3" s="3"/>
      <c r="D3" s="3"/>
      <c r="E3" s="3"/>
      <c r="F3" s="3"/>
    </row>
    <row r="4" spans="1:9" ht="59.25" customHeight="1" x14ac:dyDescent="0.25">
      <c r="A4" s="16" t="s">
        <v>16</v>
      </c>
      <c r="B4" s="16"/>
      <c r="C4" s="16"/>
      <c r="D4" s="16"/>
      <c r="E4" s="16"/>
    </row>
    <row r="5" spans="1:9" ht="16.5" customHeight="1" x14ac:dyDescent="0.25">
      <c r="A5" s="11"/>
      <c r="B5" s="11"/>
      <c r="C5" s="11"/>
      <c r="D5" s="11"/>
      <c r="E5" s="11"/>
    </row>
    <row r="6" spans="1:9" ht="26.25" customHeight="1" x14ac:dyDescent="0.25">
      <c r="A6" s="17" t="s">
        <v>2</v>
      </c>
      <c r="B6" s="18"/>
      <c r="C6" s="21" t="s">
        <v>3</v>
      </c>
      <c r="D6" s="21"/>
      <c r="E6" s="21"/>
    </row>
    <row r="7" spans="1:9" ht="48" customHeight="1" x14ac:dyDescent="0.25">
      <c r="A7" s="19"/>
      <c r="B7" s="20"/>
      <c r="C7" s="5" t="s">
        <v>4</v>
      </c>
      <c r="D7" s="5" t="s">
        <v>5</v>
      </c>
      <c r="E7" s="5" t="s">
        <v>6</v>
      </c>
    </row>
    <row r="8" spans="1:9" ht="42" customHeight="1" x14ac:dyDescent="0.25">
      <c r="A8" s="12" t="s">
        <v>7</v>
      </c>
      <c r="B8" s="13"/>
      <c r="C8" s="6"/>
      <c r="D8" s="6"/>
      <c r="E8" s="6"/>
    </row>
    <row r="9" spans="1:9" ht="42" customHeight="1" x14ac:dyDescent="0.25">
      <c r="A9" s="12" t="s">
        <v>8</v>
      </c>
      <c r="B9" s="13"/>
      <c r="C9" s="6">
        <v>3144.65</v>
      </c>
      <c r="D9" s="6">
        <f>ROUND(C9*1.105,2)</f>
        <v>3474.84</v>
      </c>
      <c r="E9" s="6">
        <f>ROUND(C9*2.015,2)</f>
        <v>6336.47</v>
      </c>
      <c r="G9" s="8"/>
      <c r="I9" s="8"/>
    </row>
    <row r="10" spans="1:9" ht="42" customHeight="1" x14ac:dyDescent="0.25">
      <c r="A10" s="12" t="s">
        <v>9</v>
      </c>
      <c r="B10" s="13"/>
      <c r="C10" s="6">
        <v>1186.29</v>
      </c>
      <c r="D10" s="6">
        <f t="shared" ref="D10:D12" si="0">ROUND(C10*1.105,2)</f>
        <v>1310.85</v>
      </c>
      <c r="E10" s="6">
        <f>ROUND(C10*2.015,2)</f>
        <v>2390.37</v>
      </c>
      <c r="G10" s="8"/>
      <c r="I10" s="8"/>
    </row>
    <row r="11" spans="1:9" ht="42" customHeight="1" x14ac:dyDescent="0.25">
      <c r="A11" s="12" t="s">
        <v>10</v>
      </c>
      <c r="B11" s="13"/>
      <c r="C11" s="9">
        <v>2643.39</v>
      </c>
      <c r="D11" s="9">
        <f t="shared" si="0"/>
        <v>2920.95</v>
      </c>
      <c r="E11" s="6">
        <f>ROUND(C11*2.015,2)</f>
        <v>5326.43</v>
      </c>
      <c r="G11" s="8"/>
      <c r="I11" s="8"/>
    </row>
    <row r="12" spans="1:9" ht="42" customHeight="1" x14ac:dyDescent="0.25">
      <c r="A12" s="12" t="s">
        <v>11</v>
      </c>
      <c r="B12" s="13"/>
      <c r="C12" s="9">
        <v>1313.45</v>
      </c>
      <c r="D12" s="9">
        <f t="shared" si="0"/>
        <v>1451.36</v>
      </c>
      <c r="E12" s="6">
        <f>ROUND(C12*2.015,2)</f>
        <v>2646.6</v>
      </c>
      <c r="G12" s="8"/>
      <c r="I12" s="8"/>
    </row>
    <row r="13" spans="1:9" ht="42" customHeight="1" x14ac:dyDescent="0.25">
      <c r="A13" s="12" t="s">
        <v>15</v>
      </c>
      <c r="B13" s="13"/>
      <c r="C13" s="6">
        <v>2288.8000000000002</v>
      </c>
      <c r="D13" s="6">
        <f>ROUND(C13*1.105,2)</f>
        <v>2529.12</v>
      </c>
      <c r="E13" s="6">
        <f>ROUND(C13*2.015,2)</f>
        <v>4611.93</v>
      </c>
    </row>
  </sheetData>
  <mergeCells count="11">
    <mergeCell ref="A8:B8"/>
    <mergeCell ref="C1:E1"/>
    <mergeCell ref="C2:E2"/>
    <mergeCell ref="A4:E4"/>
    <mergeCell ref="A6:B7"/>
    <mergeCell ref="C6:E6"/>
    <mergeCell ref="A9:B9"/>
    <mergeCell ref="A10:B10"/>
    <mergeCell ref="A11:B11"/>
    <mergeCell ref="A12:B12"/>
    <mergeCell ref="A13:B13"/>
  </mergeCells>
  <pageMargins left="0.51181102362204722" right="0.47244094488188981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Приложение№ 14 (Пр.20-23)</vt:lpstr>
      <vt:lpstr>Приложение№ 14 (Пр.3-24) </vt:lpstr>
      <vt:lpstr>Приложение№ 14 (Пр.4-24)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2024-03-25T11:37:53Z</dcterms:modified>
</cp:coreProperties>
</file>