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3320" windowHeight="11295"/>
  </bookViews>
  <sheets>
    <sheet name="Ст. обр. по спец.  (Пр.20-22)" sheetId="14" r:id="rId1"/>
    <sheet name="Стоимость мед.реаб.2023" sheetId="13" r:id="rId2"/>
  </sheets>
  <definedNames>
    <definedName name="__xlnm.Print_Area_2" localSheetId="0">#REF!</definedName>
    <definedName name="__xlnm.Print_Area_2" localSheetId="1">#REF!</definedName>
    <definedName name="__xlnm.Print_Area_2">#REF!</definedName>
    <definedName name="Tg_CZ" localSheetId="0">#REF!</definedName>
    <definedName name="Tg_CZ" localSheetId="1">#REF!</definedName>
    <definedName name="Tg_CZ">#REF!</definedName>
    <definedName name="Tg_Disp" localSheetId="0">#REF!</definedName>
    <definedName name="Tg_Disp" localSheetId="1">#REF!</definedName>
    <definedName name="Tg_Disp">#REF!</definedName>
    <definedName name="Tg_Geri" localSheetId="0">#REF!</definedName>
    <definedName name="Tg_Geri" localSheetId="1">#REF!</definedName>
    <definedName name="Tg_Geri">#REF!</definedName>
    <definedName name="Tg_Kons" localSheetId="0">#REF!</definedName>
    <definedName name="Tg_Kons" localSheetId="1">#REF!</definedName>
    <definedName name="Tg_Kons">#REF!</definedName>
    <definedName name="Tg_Med" localSheetId="0">#REF!</definedName>
    <definedName name="Tg_Med" localSheetId="1">#REF!</definedName>
    <definedName name="Tg_Med">#REF!</definedName>
    <definedName name="Tg_Neot" localSheetId="0">#REF!</definedName>
    <definedName name="Tg_Neot" localSheetId="1">#REF!</definedName>
    <definedName name="Tg_Neot">#REF!</definedName>
    <definedName name="Tg_Nepr" localSheetId="0">#REF!</definedName>
    <definedName name="Tg_Nepr" localSheetId="1">#REF!</definedName>
    <definedName name="Tg_Nepr">#REF!</definedName>
    <definedName name="Tg_Obr" localSheetId="0">#REF!</definedName>
    <definedName name="Tg_Obr" localSheetId="1">#REF!</definedName>
    <definedName name="Tg_Obr">#REF!</definedName>
    <definedName name="Tg_Reestr" localSheetId="0">#REF!</definedName>
    <definedName name="Tg_Reestr" localSheetId="1">#REF!</definedName>
    <definedName name="Tg_Reestr">#REF!</definedName>
    <definedName name="ппорь" localSheetId="0">#REF!</definedName>
    <definedName name="ппорь" localSheetId="1">#REF!</definedName>
    <definedName name="ппорь">#REF!</definedName>
    <definedName name="стер" localSheetId="0">#REF!</definedName>
    <definedName name="стер" localSheetId="1">#REF!</definedName>
    <definedName name="стер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3" l="1"/>
  <c r="E20" i="13" s="1"/>
  <c r="C19" i="13"/>
  <c r="E19" i="13" s="1"/>
  <c r="C18" i="13"/>
  <c r="E18" i="13" s="1"/>
  <c r="C17" i="13"/>
  <c r="E17" i="13" s="1"/>
  <c r="C16" i="13"/>
  <c r="E16" i="13" s="1"/>
  <c r="C15" i="13"/>
  <c r="E15" i="13" s="1"/>
  <c r="C14" i="13"/>
  <c r="E14" i="13" s="1"/>
  <c r="C13" i="13"/>
  <c r="E13" i="13" s="1"/>
  <c r="C12" i="13"/>
  <c r="E12" i="13" s="1"/>
  <c r="C11" i="13"/>
  <c r="E11" i="13" s="1"/>
  <c r="C10" i="13"/>
  <c r="E10" i="13" s="1"/>
  <c r="C9" i="13"/>
  <c r="E9" i="13" s="1"/>
  <c r="C8" i="13"/>
  <c r="E8" i="13" s="1"/>
  <c r="C7" i="13"/>
  <c r="E7" i="13" s="1"/>
  <c r="C6" i="13"/>
  <c r="E6" i="13" s="1"/>
  <c r="C5" i="13"/>
  <c r="E5" i="13" s="1"/>
</calcChain>
</file>

<file path=xl/sharedStrings.xml><?xml version="1.0" encoding="utf-8"?>
<sst xmlns="http://schemas.openxmlformats.org/spreadsheetml/2006/main" count="73" uniqueCount="55">
  <si>
    <t>без учета К дифференциации</t>
  </si>
  <si>
    <t>с К дифференциации 1,105</t>
  </si>
  <si>
    <t>с К дифференциации 2,015</t>
  </si>
  <si>
    <t>Специальности</t>
  </si>
  <si>
    <t>Акушерство и гинекология</t>
  </si>
  <si>
    <t>Аллергология и иммунология</t>
  </si>
  <si>
    <t>Ангиохирургический прием</t>
  </si>
  <si>
    <t>Гастроэнтерология</t>
  </si>
  <si>
    <t>Гематология</t>
  </si>
  <si>
    <t>Дерматология</t>
  </si>
  <si>
    <t>Инфекционные болезни</t>
  </si>
  <si>
    <t>Кардиология</t>
  </si>
  <si>
    <t>Колопроктология</t>
  </si>
  <si>
    <t>Неврология</t>
  </si>
  <si>
    <t>Нейрохирургия</t>
  </si>
  <si>
    <t>Нефрология</t>
  </si>
  <si>
    <t>Онкология</t>
  </si>
  <si>
    <t>Оториноларингология</t>
  </si>
  <si>
    <t>Сурдология-оториноларингология</t>
  </si>
  <si>
    <t>Офтальмология</t>
  </si>
  <si>
    <t>Педиатрия</t>
  </si>
  <si>
    <t>Пульмонология</t>
  </si>
  <si>
    <t>Ревматология</t>
  </si>
  <si>
    <t>Сердечно-сосудистая хирургия</t>
  </si>
  <si>
    <t>Терапия</t>
  </si>
  <si>
    <t>Травматология и ортопедия</t>
  </si>
  <si>
    <t>Урология</t>
  </si>
  <si>
    <t>Физиотерапия</t>
  </si>
  <si>
    <t>Хирургия</t>
  </si>
  <si>
    <t>Челюстно-лицевая хирургия</t>
  </si>
  <si>
    <t>Эндокринология</t>
  </si>
  <si>
    <t>Врач общей практики</t>
  </si>
  <si>
    <t>Средний медицинский персонал, ведущий самостоятельный прием, в том числе:</t>
  </si>
  <si>
    <r>
      <t>фельдшер</t>
    </r>
    <r>
      <rPr>
        <b/>
        <sz val="12"/>
        <color indexed="8"/>
        <rFont val="Times New Roman"/>
        <family val="1"/>
        <charset val="204"/>
      </rPr>
      <t xml:space="preserve"> </t>
    </r>
  </si>
  <si>
    <t>сестринское дело</t>
  </si>
  <si>
    <t>акушер</t>
  </si>
  <si>
    <t>ММОЦ</t>
  </si>
  <si>
    <t>ЦАОП</t>
  </si>
  <si>
    <t>Стоимость (руб.)</t>
  </si>
  <si>
    <t>Стоматология</t>
  </si>
  <si>
    <t>Приложение № 8 к Соглашению</t>
  </si>
  <si>
    <t xml:space="preserve">2 балла по ШРМ </t>
  </si>
  <si>
    <t xml:space="preserve">3 балла по ШРМ </t>
  </si>
  <si>
    <t>При нарушениях функции центральной нервной системы</t>
  </si>
  <si>
    <t>При нарушениях функции периферической нервной системы</t>
  </si>
  <si>
    <t>Для травматологического профиля</t>
  </si>
  <si>
    <t>При соматических заболеваниях</t>
  </si>
  <si>
    <t>При кардиологических заболеваниях</t>
  </si>
  <si>
    <t>При онкологических заболеваниях</t>
  </si>
  <si>
    <t xml:space="preserve">После перенесенной новой коронавирусной  инфекции COVID-19 </t>
  </si>
  <si>
    <t>Профили медицинской реабилитации в амбулаторных условиях</t>
  </si>
  <si>
    <t>Для пациентов  урологического/гинекологического профиля</t>
  </si>
  <si>
    <t xml:space="preserve">Стоимость одного обращения для медицинской помощи в амбулаторных условиях, оказываемых в связи с заболеваниями на 01.01.2023 года.                                                                 </t>
  </si>
  <si>
    <t xml:space="preserve">Стоимость одного комплексного посещения при оказании медицинской помощи по профилю "медицинская реабилитация" в амбулаторных условиях  на 01.01.2023 года.                             </t>
  </si>
  <si>
    <t>(в редакции протокола № 20-22 от 27.12.2022)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</si>
</sst>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4" fillId="0" borderId="0"/>
  </cellStyleXfs>
  <cellXfs count="31">
    <xf numFmtId="0" fontId="0" fillId="0" borderId="0" xfId="0"/>
    <xf numFmtId="0" fontId="3" fillId="0" borderId="0" xfId="3" applyFont="1"/>
    <xf numFmtId="4" fontId="3" fillId="2" borderId="1" xfId="4" applyNumberFormat="1" applyFont="1" applyFill="1" applyBorder="1" applyAlignment="1" applyProtection="1">
      <alignment vertical="center" wrapText="1"/>
      <protection hidden="1"/>
    </xf>
    <xf numFmtId="3" fontId="3" fillId="2" borderId="1" xfId="4" applyNumberFormat="1" applyFont="1" applyFill="1" applyBorder="1" applyAlignment="1" applyProtection="1">
      <alignment vertical="center" wrapText="1"/>
      <protection hidden="1"/>
    </xf>
    <xf numFmtId="0" fontId="3" fillId="2" borderId="1" xfId="3" applyFont="1" applyFill="1" applyBorder="1"/>
    <xf numFmtId="3" fontId="7" fillId="2" borderId="1" xfId="4" applyNumberFormat="1" applyFont="1" applyFill="1" applyBorder="1" applyAlignment="1" applyProtection="1">
      <alignment horizontal="left" vertical="center" wrapText="1"/>
      <protection hidden="1"/>
    </xf>
    <xf numFmtId="4" fontId="8" fillId="0" borderId="0" xfId="2" applyNumberFormat="1" applyFont="1" applyAlignment="1"/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3" fillId="2" borderId="1" xfId="3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 applyProtection="1">
      <alignment horizontal="left" vertical="center" wrapText="1"/>
      <protection hidden="1"/>
    </xf>
    <xf numFmtId="3" fontId="3" fillId="2" borderId="2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3" applyNumberFormat="1" applyFont="1"/>
    <xf numFmtId="2" fontId="3" fillId="0" borderId="0" xfId="3" applyNumberFormat="1" applyFont="1" applyFill="1"/>
    <xf numFmtId="0" fontId="3" fillId="0" borderId="0" xfId="3" applyFont="1" applyFill="1"/>
    <xf numFmtId="4" fontId="3" fillId="0" borderId="1" xfId="4" applyNumberFormat="1" applyFont="1" applyFill="1" applyBorder="1" applyAlignment="1" applyProtection="1">
      <alignment vertical="center" wrapText="1"/>
      <protection hidden="1"/>
    </xf>
    <xf numFmtId="4" fontId="3" fillId="0" borderId="1" xfId="4" applyNumberFormat="1" applyFont="1" applyFill="1" applyBorder="1" applyAlignment="1" applyProtection="1">
      <alignment horizontal="right" vertical="center" wrapText="1"/>
      <protection hidden="1"/>
    </xf>
    <xf numFmtId="4" fontId="12" fillId="0" borderId="1" xfId="4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3" applyFont="1" applyBorder="1" applyAlignment="1">
      <alignment horizontal="center" vertical="center" wrapText="1"/>
    </xf>
    <xf numFmtId="4" fontId="3" fillId="0" borderId="0" xfId="3" applyNumberFormat="1" applyFont="1"/>
    <xf numFmtId="0" fontId="6" fillId="0" borderId="0" xfId="3" applyFont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3" fontId="3" fillId="0" borderId="3" xfId="4" applyNumberFormat="1" applyFont="1" applyFill="1" applyBorder="1" applyAlignment="1" applyProtection="1">
      <alignment horizontal="left" vertical="center" wrapText="1"/>
      <protection hidden="1"/>
    </xf>
    <xf numFmtId="3" fontId="3" fillId="0" borderId="4" xfId="4" applyNumberFormat="1" applyFont="1" applyFill="1" applyBorder="1" applyAlignment="1" applyProtection="1">
      <alignment horizontal="left" vertical="center" wrapText="1"/>
      <protection hidden="1"/>
    </xf>
    <xf numFmtId="0" fontId="3" fillId="2" borderId="5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/>
    </xf>
  </cellXfs>
  <cellStyles count="5">
    <cellStyle name="Обычный" xfId="0" builtinId="0"/>
    <cellStyle name="Обычный 17" xfId="4"/>
    <cellStyle name="Обычный 2" xfId="1"/>
    <cellStyle name="Обычный 3" xfId="3"/>
    <cellStyle name="Обычный 6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zoomScale="85" zoomScaleNormal="85" workbookViewId="0">
      <selection activeCell="D14" sqref="D14"/>
    </sheetView>
  </sheetViews>
  <sheetFormatPr defaultRowHeight="15.75" x14ac:dyDescent="0.25"/>
  <cols>
    <col min="1" max="1" width="48.42578125" style="1" customWidth="1"/>
    <col min="2" max="4" width="21.5703125" style="1" customWidth="1"/>
    <col min="5" max="5" width="9.140625" style="1" customWidth="1"/>
    <col min="6" max="6" width="9.140625" style="1"/>
    <col min="7" max="8" width="6.140625" style="1" customWidth="1"/>
    <col min="9" max="16384" width="9.140625" style="1"/>
  </cols>
  <sheetData>
    <row r="1" spans="1:8" ht="18.75" x14ac:dyDescent="0.3">
      <c r="C1" s="6" t="s">
        <v>40</v>
      </c>
      <c r="D1" s="6"/>
      <c r="E1" s="6"/>
    </row>
    <row r="2" spans="1:8" x14ac:dyDescent="0.25">
      <c r="C2" s="1" t="s">
        <v>54</v>
      </c>
    </row>
    <row r="4" spans="1:8" ht="45" customHeight="1" x14ac:dyDescent="0.25">
      <c r="A4" s="22" t="s">
        <v>52</v>
      </c>
      <c r="B4" s="22"/>
      <c r="C4" s="22"/>
      <c r="D4" s="22"/>
    </row>
    <row r="5" spans="1:8" ht="16.5" customHeight="1" x14ac:dyDescent="0.25">
      <c r="A5" s="20"/>
      <c r="B5" s="20"/>
      <c r="C5" s="20"/>
      <c r="D5" s="20"/>
    </row>
    <row r="6" spans="1:8" ht="18" customHeight="1" x14ac:dyDescent="0.25">
      <c r="A6" s="23" t="s">
        <v>3</v>
      </c>
      <c r="B6" s="24" t="s">
        <v>38</v>
      </c>
      <c r="C6" s="24"/>
      <c r="D6" s="24"/>
    </row>
    <row r="7" spans="1:8" ht="36" customHeight="1" x14ac:dyDescent="0.25">
      <c r="A7" s="23"/>
      <c r="B7" s="11" t="s">
        <v>0</v>
      </c>
      <c r="C7" s="11" t="s">
        <v>1</v>
      </c>
      <c r="D7" s="11" t="s">
        <v>2</v>
      </c>
    </row>
    <row r="8" spans="1:8" x14ac:dyDescent="0.25">
      <c r="A8" s="3" t="s">
        <v>4</v>
      </c>
      <c r="B8" s="2">
        <v>1464.33</v>
      </c>
      <c r="C8" s="2">
        <v>1618.08</v>
      </c>
      <c r="D8" s="2">
        <v>2950.62</v>
      </c>
      <c r="G8" s="21"/>
      <c r="H8" s="21"/>
    </row>
    <row r="9" spans="1:8" x14ac:dyDescent="0.25">
      <c r="A9" s="3" t="s">
        <v>5</v>
      </c>
      <c r="B9" s="2">
        <v>1369.86</v>
      </c>
      <c r="C9" s="2">
        <v>1513.7</v>
      </c>
      <c r="D9" s="2">
        <v>2760.27</v>
      </c>
      <c r="G9" s="21"/>
      <c r="H9" s="21"/>
    </row>
    <row r="10" spans="1:8" x14ac:dyDescent="0.25">
      <c r="A10" s="3" t="s">
        <v>6</v>
      </c>
      <c r="B10" s="2">
        <v>888.05</v>
      </c>
      <c r="C10" s="2">
        <v>981.3</v>
      </c>
      <c r="D10" s="2">
        <v>1789.42</v>
      </c>
      <c r="G10" s="21"/>
      <c r="H10" s="21"/>
    </row>
    <row r="11" spans="1:8" x14ac:dyDescent="0.25">
      <c r="A11" s="3" t="s">
        <v>7</v>
      </c>
      <c r="B11" s="2">
        <v>765.23</v>
      </c>
      <c r="C11" s="2">
        <v>845.58</v>
      </c>
      <c r="D11" s="2">
        <v>1541.94</v>
      </c>
      <c r="G11" s="21"/>
      <c r="H11" s="21"/>
    </row>
    <row r="12" spans="1:8" x14ac:dyDescent="0.25">
      <c r="A12" s="3" t="s">
        <v>8</v>
      </c>
      <c r="B12" s="2">
        <v>765.23</v>
      </c>
      <c r="C12" s="2">
        <v>845.58</v>
      </c>
      <c r="D12" s="2">
        <v>1541.94</v>
      </c>
      <c r="G12" s="21"/>
      <c r="H12" s="21"/>
    </row>
    <row r="13" spans="1:8" x14ac:dyDescent="0.25">
      <c r="A13" s="3" t="s">
        <v>9</v>
      </c>
      <c r="B13" s="2">
        <v>1001.41</v>
      </c>
      <c r="C13" s="2">
        <v>1106.56</v>
      </c>
      <c r="D13" s="2">
        <v>2017.84</v>
      </c>
      <c r="G13" s="21"/>
      <c r="H13" s="21"/>
    </row>
    <row r="14" spans="1:8" x14ac:dyDescent="0.25">
      <c r="A14" s="3" t="s">
        <v>10</v>
      </c>
      <c r="B14" s="2">
        <v>991.97</v>
      </c>
      <c r="C14" s="2">
        <v>1096.1300000000001</v>
      </c>
      <c r="D14" s="2">
        <v>1998.82</v>
      </c>
      <c r="G14" s="21"/>
      <c r="H14" s="21"/>
    </row>
    <row r="15" spans="1:8" x14ac:dyDescent="0.25">
      <c r="A15" s="3" t="s">
        <v>11</v>
      </c>
      <c r="B15" s="2">
        <v>982.52</v>
      </c>
      <c r="C15" s="2">
        <v>1085.68</v>
      </c>
      <c r="D15" s="2">
        <v>1979.78</v>
      </c>
      <c r="G15" s="21"/>
      <c r="H15" s="21"/>
    </row>
    <row r="16" spans="1:8" x14ac:dyDescent="0.25">
      <c r="A16" s="3" t="s">
        <v>12</v>
      </c>
      <c r="B16" s="2">
        <v>888.05</v>
      </c>
      <c r="C16" s="2">
        <v>981.3</v>
      </c>
      <c r="D16" s="2">
        <v>1789.42</v>
      </c>
      <c r="G16" s="21"/>
      <c r="H16" s="21"/>
    </row>
    <row r="17" spans="1:8" x14ac:dyDescent="0.25">
      <c r="A17" s="3" t="s">
        <v>13</v>
      </c>
      <c r="B17" s="2">
        <v>963.62</v>
      </c>
      <c r="C17" s="2">
        <v>1064.8</v>
      </c>
      <c r="D17" s="2">
        <v>1941.69</v>
      </c>
      <c r="G17" s="21"/>
      <c r="H17" s="21"/>
    </row>
    <row r="18" spans="1:8" x14ac:dyDescent="0.25">
      <c r="A18" s="3" t="s">
        <v>14</v>
      </c>
      <c r="B18" s="2">
        <v>888.05</v>
      </c>
      <c r="C18" s="2">
        <v>981.3</v>
      </c>
      <c r="D18" s="2">
        <v>1789.42</v>
      </c>
      <c r="G18" s="21"/>
      <c r="H18" s="21"/>
    </row>
    <row r="19" spans="1:8" x14ac:dyDescent="0.25">
      <c r="A19" s="3" t="s">
        <v>15</v>
      </c>
      <c r="B19" s="2">
        <v>765.23</v>
      </c>
      <c r="C19" s="2">
        <v>845.58</v>
      </c>
      <c r="D19" s="2">
        <v>1541.94</v>
      </c>
      <c r="G19" s="21"/>
      <c r="H19" s="21"/>
    </row>
    <row r="20" spans="1:8" x14ac:dyDescent="0.25">
      <c r="A20" s="3" t="s">
        <v>16</v>
      </c>
      <c r="B20" s="2">
        <v>888.05</v>
      </c>
      <c r="C20" s="2">
        <v>981.3</v>
      </c>
      <c r="D20" s="2">
        <v>1789.42</v>
      </c>
      <c r="G20" s="21"/>
      <c r="H20" s="21"/>
    </row>
    <row r="21" spans="1:8" x14ac:dyDescent="0.25">
      <c r="A21" s="3" t="s">
        <v>17</v>
      </c>
      <c r="B21" s="2">
        <v>944.73</v>
      </c>
      <c r="C21" s="2">
        <v>1043.93</v>
      </c>
      <c r="D21" s="2">
        <v>1903.63</v>
      </c>
      <c r="G21" s="21"/>
      <c r="H21" s="21"/>
    </row>
    <row r="22" spans="1:8" x14ac:dyDescent="0.25">
      <c r="A22" s="3" t="s">
        <v>18</v>
      </c>
      <c r="B22" s="2">
        <v>944.73</v>
      </c>
      <c r="C22" s="2">
        <v>1043.93</v>
      </c>
      <c r="D22" s="2">
        <v>1903.63</v>
      </c>
      <c r="G22" s="21"/>
      <c r="H22" s="21"/>
    </row>
    <row r="23" spans="1:8" x14ac:dyDescent="0.25">
      <c r="A23" s="3" t="s">
        <v>19</v>
      </c>
      <c r="B23" s="2">
        <v>746.34</v>
      </c>
      <c r="C23" s="2">
        <v>824.71</v>
      </c>
      <c r="D23" s="2">
        <v>1503.88</v>
      </c>
      <c r="G23" s="21"/>
      <c r="H23" s="21"/>
    </row>
    <row r="24" spans="1:8" x14ac:dyDescent="0.25">
      <c r="A24" s="3" t="s">
        <v>20</v>
      </c>
      <c r="B24" s="2">
        <v>1180.9100000000001</v>
      </c>
      <c r="C24" s="2">
        <v>1304.9100000000001</v>
      </c>
      <c r="D24" s="2">
        <v>2379.5300000000002</v>
      </c>
      <c r="G24" s="21"/>
      <c r="H24" s="21"/>
    </row>
    <row r="25" spans="1:8" x14ac:dyDescent="0.25">
      <c r="A25" s="3" t="s">
        <v>21</v>
      </c>
      <c r="B25" s="2">
        <v>765.23</v>
      </c>
      <c r="C25" s="2">
        <v>845.58</v>
      </c>
      <c r="D25" s="2">
        <v>1541.94</v>
      </c>
      <c r="G25" s="21"/>
      <c r="H25" s="21"/>
    </row>
    <row r="26" spans="1:8" x14ac:dyDescent="0.25">
      <c r="A26" s="3" t="s">
        <v>22</v>
      </c>
      <c r="B26" s="2">
        <v>982.52</v>
      </c>
      <c r="C26" s="2">
        <v>1085.68</v>
      </c>
      <c r="D26" s="2">
        <v>1979.78</v>
      </c>
      <c r="G26" s="21"/>
      <c r="H26" s="21"/>
    </row>
    <row r="27" spans="1:8" x14ac:dyDescent="0.25">
      <c r="A27" s="3" t="s">
        <v>23</v>
      </c>
      <c r="B27" s="2">
        <v>888.05</v>
      </c>
      <c r="C27" s="2">
        <v>981.3</v>
      </c>
      <c r="D27" s="2">
        <v>1789.42</v>
      </c>
      <c r="G27" s="21"/>
      <c r="H27" s="21"/>
    </row>
    <row r="28" spans="1:8" x14ac:dyDescent="0.25">
      <c r="A28" s="3" t="s">
        <v>39</v>
      </c>
      <c r="B28" s="2">
        <v>1792.36</v>
      </c>
      <c r="C28" s="2">
        <v>1980.56</v>
      </c>
      <c r="D28" s="2">
        <v>3611.61</v>
      </c>
      <c r="G28" s="21"/>
      <c r="H28" s="21"/>
    </row>
    <row r="29" spans="1:8" x14ac:dyDescent="0.25">
      <c r="A29" s="3" t="s">
        <v>24</v>
      </c>
      <c r="B29" s="2">
        <v>765.23</v>
      </c>
      <c r="C29" s="2">
        <v>845.58</v>
      </c>
      <c r="D29" s="2">
        <v>1541.94</v>
      </c>
      <c r="G29" s="21"/>
      <c r="H29" s="21"/>
    </row>
    <row r="30" spans="1:8" x14ac:dyDescent="0.25">
      <c r="A30" s="3" t="s">
        <v>25</v>
      </c>
      <c r="B30" s="2">
        <v>888.05</v>
      </c>
      <c r="C30" s="2">
        <v>981.3</v>
      </c>
      <c r="D30" s="2">
        <v>1789.42</v>
      </c>
      <c r="G30" s="21"/>
      <c r="H30" s="21"/>
    </row>
    <row r="31" spans="1:8" x14ac:dyDescent="0.25">
      <c r="A31" s="3" t="s">
        <v>26</v>
      </c>
      <c r="B31" s="2">
        <v>623.52</v>
      </c>
      <c r="C31" s="2">
        <v>688.99</v>
      </c>
      <c r="D31" s="2">
        <v>1256.3900000000001</v>
      </c>
      <c r="G31" s="21"/>
      <c r="H31" s="21"/>
    </row>
    <row r="32" spans="1:8" x14ac:dyDescent="0.25">
      <c r="A32" s="3" t="s">
        <v>27</v>
      </c>
      <c r="B32" s="2">
        <v>765.23</v>
      </c>
      <c r="C32" s="2">
        <v>845.58</v>
      </c>
      <c r="D32" s="2">
        <v>1541.94</v>
      </c>
      <c r="G32" s="21"/>
      <c r="H32" s="21"/>
    </row>
    <row r="33" spans="1:8" x14ac:dyDescent="0.25">
      <c r="A33" s="3" t="s">
        <v>28</v>
      </c>
      <c r="B33" s="2">
        <v>888.05</v>
      </c>
      <c r="C33" s="2">
        <v>981.3</v>
      </c>
      <c r="D33" s="2">
        <v>1789.42</v>
      </c>
      <c r="G33" s="21"/>
      <c r="H33" s="21"/>
    </row>
    <row r="34" spans="1:8" x14ac:dyDescent="0.25">
      <c r="A34" s="3" t="s">
        <v>29</v>
      </c>
      <c r="B34" s="2">
        <v>888.05</v>
      </c>
      <c r="C34" s="2">
        <v>981.3</v>
      </c>
      <c r="D34" s="2">
        <v>1789.42</v>
      </c>
      <c r="G34" s="21"/>
      <c r="H34" s="21"/>
    </row>
    <row r="35" spans="1:8" x14ac:dyDescent="0.25">
      <c r="A35" s="3" t="s">
        <v>30</v>
      </c>
      <c r="B35" s="2">
        <v>1435.99</v>
      </c>
      <c r="C35" s="2">
        <v>1586.77</v>
      </c>
      <c r="D35" s="2">
        <v>2893.52</v>
      </c>
      <c r="G35" s="21"/>
      <c r="H35" s="21"/>
    </row>
    <row r="36" spans="1:8" x14ac:dyDescent="0.25">
      <c r="A36" s="3" t="s">
        <v>31</v>
      </c>
      <c r="B36" s="2">
        <v>765.23</v>
      </c>
      <c r="C36" s="2">
        <v>845.58</v>
      </c>
      <c r="D36" s="2">
        <v>1541.94</v>
      </c>
      <c r="G36" s="21"/>
      <c r="H36" s="21"/>
    </row>
    <row r="37" spans="1:8" ht="37.5" customHeight="1" x14ac:dyDescent="0.25">
      <c r="A37" s="5" t="s">
        <v>32</v>
      </c>
      <c r="B37" s="2"/>
      <c r="C37" s="2"/>
      <c r="D37" s="2"/>
      <c r="G37" s="21"/>
      <c r="H37" s="21"/>
    </row>
    <row r="38" spans="1:8" x14ac:dyDescent="0.25">
      <c r="A38" s="12" t="s">
        <v>33</v>
      </c>
      <c r="B38" s="2">
        <v>382.62</v>
      </c>
      <c r="C38" s="2">
        <v>422.8</v>
      </c>
      <c r="D38" s="2">
        <v>770.98</v>
      </c>
      <c r="G38" s="21"/>
      <c r="H38" s="21"/>
    </row>
    <row r="39" spans="1:8" x14ac:dyDescent="0.25">
      <c r="A39" s="12" t="s">
        <v>34</v>
      </c>
      <c r="B39" s="2">
        <v>382.62</v>
      </c>
      <c r="C39" s="2">
        <v>422.8</v>
      </c>
      <c r="D39" s="2">
        <v>770.98</v>
      </c>
      <c r="G39" s="21"/>
      <c r="H39" s="21"/>
    </row>
    <row r="40" spans="1:8" x14ac:dyDescent="0.25">
      <c r="A40" s="12" t="s">
        <v>35</v>
      </c>
      <c r="B40" s="2">
        <v>732.17</v>
      </c>
      <c r="C40" s="2">
        <v>809.05</v>
      </c>
      <c r="D40" s="2">
        <v>1475.32</v>
      </c>
      <c r="G40" s="21"/>
      <c r="H40" s="21"/>
    </row>
    <row r="41" spans="1:8" x14ac:dyDescent="0.25">
      <c r="A41" s="4" t="s">
        <v>36</v>
      </c>
      <c r="B41" s="2">
        <v>1474.87</v>
      </c>
      <c r="C41" s="2">
        <v>1629.73</v>
      </c>
      <c r="D41" s="2">
        <v>2971.86</v>
      </c>
      <c r="G41" s="21"/>
      <c r="H41" s="21"/>
    </row>
    <row r="42" spans="1:8" x14ac:dyDescent="0.25">
      <c r="A42" s="4" t="s">
        <v>37</v>
      </c>
      <c r="B42" s="2">
        <v>1474.87</v>
      </c>
      <c r="C42" s="2">
        <v>1629.73</v>
      </c>
      <c r="D42" s="2">
        <v>2971.86</v>
      </c>
      <c r="G42" s="21"/>
      <c r="H42" s="21"/>
    </row>
    <row r="44" spans="1:8" ht="15.75" customHeight="1" x14ac:dyDescent="0.25">
      <c r="A44" s="10"/>
      <c r="B44" s="10"/>
      <c r="C44" s="10"/>
      <c r="D44" s="10"/>
    </row>
    <row r="45" spans="1:8" ht="15.75" customHeight="1" x14ac:dyDescent="0.25">
      <c r="A45" s="10"/>
      <c r="B45" s="10"/>
      <c r="C45" s="10"/>
      <c r="D45" s="10"/>
    </row>
    <row r="46" spans="1:8" x14ac:dyDescent="0.25">
      <c r="A46" s="9"/>
    </row>
    <row r="47" spans="1:8" x14ac:dyDescent="0.25">
      <c r="A47" s="9"/>
    </row>
    <row r="48" spans="1:8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  <row r="52" spans="1:1" x14ac:dyDescent="0.25">
      <c r="A52" s="7"/>
    </row>
    <row r="53" spans="1:1" x14ac:dyDescent="0.25">
      <c r="A53" s="7"/>
    </row>
    <row r="54" spans="1:1" x14ac:dyDescent="0.25">
      <c r="A54" s="7"/>
    </row>
    <row r="55" spans="1:1" x14ac:dyDescent="0.25">
      <c r="A55" s="7"/>
    </row>
    <row r="56" spans="1:1" x14ac:dyDescent="0.25">
      <c r="A56" s="7"/>
    </row>
    <row r="57" spans="1:1" x14ac:dyDescent="0.25">
      <c r="A57" s="7"/>
    </row>
    <row r="58" spans="1:1" x14ac:dyDescent="0.25">
      <c r="A58" s="7"/>
    </row>
    <row r="59" spans="1:1" x14ac:dyDescent="0.25">
      <c r="A59" s="7"/>
    </row>
    <row r="60" spans="1:1" x14ac:dyDescent="0.25">
      <c r="A60" s="8"/>
    </row>
  </sheetData>
  <mergeCells count="3">
    <mergeCell ref="A4:D4"/>
    <mergeCell ref="A6:A7"/>
    <mergeCell ref="B6:D6"/>
  </mergeCells>
  <pageMargins left="0.51181102362204722" right="0.19685039370078741" top="0.15748031496062992" bottom="0.15748031496062992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85" zoomScaleNormal="85" workbookViewId="0">
      <selection activeCell="D5" sqref="D5"/>
    </sheetView>
  </sheetViews>
  <sheetFormatPr defaultRowHeight="15.75" x14ac:dyDescent="0.25"/>
  <cols>
    <col min="1" max="1" width="48.42578125" style="1" customWidth="1"/>
    <col min="2" max="2" width="18.140625" style="1" customWidth="1"/>
    <col min="3" max="5" width="17.7109375" style="1" customWidth="1"/>
    <col min="6" max="6" width="9.140625" style="1" customWidth="1"/>
    <col min="7" max="7" width="12.28515625" style="16" customWidth="1"/>
    <col min="8" max="8" width="9.140625" style="16"/>
    <col min="9" max="9" width="11.140625" style="1" customWidth="1"/>
    <col min="10" max="10" width="11.28515625" style="1" bestFit="1" customWidth="1"/>
    <col min="11" max="16384" width="9.140625" style="1"/>
  </cols>
  <sheetData>
    <row r="1" spans="1:10" ht="45" customHeight="1" x14ac:dyDescent="0.25">
      <c r="A1" s="22" t="s">
        <v>53</v>
      </c>
      <c r="B1" s="22"/>
      <c r="C1" s="22"/>
      <c r="D1" s="22"/>
      <c r="E1" s="22"/>
    </row>
    <row r="2" spans="1:10" ht="16.5" customHeight="1" x14ac:dyDescent="0.25">
      <c r="A2" s="20"/>
      <c r="B2" s="20"/>
      <c r="C2" s="20"/>
      <c r="D2" s="20"/>
      <c r="E2" s="20"/>
    </row>
    <row r="3" spans="1:10" ht="18" customHeight="1" x14ac:dyDescent="0.25">
      <c r="A3" s="27" t="s">
        <v>50</v>
      </c>
      <c r="B3" s="28"/>
      <c r="C3" s="24" t="s">
        <v>38</v>
      </c>
      <c r="D3" s="24"/>
      <c r="E3" s="24"/>
    </row>
    <row r="4" spans="1:10" ht="52.5" customHeight="1" x14ac:dyDescent="0.25">
      <c r="A4" s="29"/>
      <c r="B4" s="30"/>
      <c r="C4" s="11" t="s">
        <v>0</v>
      </c>
      <c r="D4" s="11" t="s">
        <v>1</v>
      </c>
      <c r="E4" s="11" t="s">
        <v>2</v>
      </c>
    </row>
    <row r="5" spans="1:10" ht="21" customHeight="1" x14ac:dyDescent="0.25">
      <c r="A5" s="25" t="s">
        <v>43</v>
      </c>
      <c r="B5" s="13" t="s">
        <v>41</v>
      </c>
      <c r="C5" s="2">
        <f>ROUND(D5/1.105,2)</f>
        <v>21323.98</v>
      </c>
      <c r="D5" s="17">
        <v>23563</v>
      </c>
      <c r="E5" s="2">
        <f>ROUND(C5*2.015,2)</f>
        <v>42967.82</v>
      </c>
      <c r="G5" s="15"/>
      <c r="H5" s="15"/>
    </row>
    <row r="6" spans="1:10" ht="21" customHeight="1" x14ac:dyDescent="0.25">
      <c r="A6" s="26"/>
      <c r="B6" s="13" t="s">
        <v>42</v>
      </c>
      <c r="C6" s="2">
        <f>ROUND(D6/1.105,2)</f>
        <v>24446.15</v>
      </c>
      <c r="D6" s="18">
        <v>27013</v>
      </c>
      <c r="E6" s="2">
        <f t="shared" ref="E6:E18" si="0">ROUND(C6*2.015,2)</f>
        <v>49258.99</v>
      </c>
      <c r="G6" s="15"/>
      <c r="H6" s="15"/>
    </row>
    <row r="7" spans="1:10" ht="21" customHeight="1" x14ac:dyDescent="0.25">
      <c r="A7" s="25" t="s">
        <v>44</v>
      </c>
      <c r="B7" s="13" t="s">
        <v>41</v>
      </c>
      <c r="C7" s="2">
        <f>ROUND(D7/1.105,2)</f>
        <v>18060.63</v>
      </c>
      <c r="D7" s="19">
        <v>19957</v>
      </c>
      <c r="E7" s="2">
        <f t="shared" si="0"/>
        <v>36392.17</v>
      </c>
      <c r="G7" s="15"/>
      <c r="H7" s="15"/>
      <c r="J7" s="14"/>
    </row>
    <row r="8" spans="1:10" ht="21" customHeight="1" x14ac:dyDescent="0.25">
      <c r="A8" s="26"/>
      <c r="B8" s="13" t="s">
        <v>42</v>
      </c>
      <c r="C8" s="2">
        <f t="shared" ref="C8:C18" si="1">ROUND(D8/1.105,2)</f>
        <v>19810.86</v>
      </c>
      <c r="D8" s="18">
        <v>21891</v>
      </c>
      <c r="E8" s="2">
        <f t="shared" si="0"/>
        <v>39918.879999999997</v>
      </c>
      <c r="G8" s="15"/>
      <c r="H8" s="15"/>
    </row>
    <row r="9" spans="1:10" ht="21" customHeight="1" x14ac:dyDescent="0.25">
      <c r="A9" s="25" t="s">
        <v>45</v>
      </c>
      <c r="B9" s="13" t="s">
        <v>41</v>
      </c>
      <c r="C9" s="2">
        <f t="shared" si="1"/>
        <v>18823.53</v>
      </c>
      <c r="D9" s="18">
        <v>20800</v>
      </c>
      <c r="E9" s="2">
        <f t="shared" si="0"/>
        <v>37929.410000000003</v>
      </c>
      <c r="G9" s="15"/>
      <c r="H9" s="15"/>
    </row>
    <row r="10" spans="1:10" ht="21" customHeight="1" x14ac:dyDescent="0.25">
      <c r="A10" s="26"/>
      <c r="B10" s="13" t="s">
        <v>42</v>
      </c>
      <c r="C10" s="2">
        <f t="shared" si="1"/>
        <v>20632.580000000002</v>
      </c>
      <c r="D10" s="18">
        <v>22799</v>
      </c>
      <c r="E10" s="2">
        <f t="shared" si="0"/>
        <v>41574.65</v>
      </c>
      <c r="G10" s="15"/>
      <c r="H10" s="15"/>
    </row>
    <row r="11" spans="1:10" ht="21" customHeight="1" x14ac:dyDescent="0.25">
      <c r="A11" s="25" t="s">
        <v>46</v>
      </c>
      <c r="B11" s="13" t="s">
        <v>41</v>
      </c>
      <c r="C11" s="2">
        <f t="shared" si="1"/>
        <v>18742.080000000002</v>
      </c>
      <c r="D11" s="18">
        <v>20710</v>
      </c>
      <c r="E11" s="2">
        <f t="shared" si="0"/>
        <v>37765.29</v>
      </c>
      <c r="G11" s="15"/>
      <c r="H11" s="15"/>
    </row>
    <row r="12" spans="1:10" ht="21" customHeight="1" x14ac:dyDescent="0.25">
      <c r="A12" s="26"/>
      <c r="B12" s="13" t="s">
        <v>42</v>
      </c>
      <c r="C12" s="2">
        <f t="shared" si="1"/>
        <v>21766.52</v>
      </c>
      <c r="D12" s="18">
        <v>24052</v>
      </c>
      <c r="E12" s="2">
        <f t="shared" si="0"/>
        <v>43859.54</v>
      </c>
      <c r="G12" s="15"/>
      <c r="H12" s="15"/>
    </row>
    <row r="13" spans="1:10" ht="21" customHeight="1" x14ac:dyDescent="0.25">
      <c r="A13" s="25" t="s">
        <v>49</v>
      </c>
      <c r="B13" s="13" t="s">
        <v>41</v>
      </c>
      <c r="C13" s="2">
        <f t="shared" si="1"/>
        <v>17994.57</v>
      </c>
      <c r="D13" s="18">
        <v>19884</v>
      </c>
      <c r="E13" s="2">
        <f t="shared" si="0"/>
        <v>36259.06</v>
      </c>
      <c r="G13" s="15"/>
      <c r="H13" s="15"/>
    </row>
    <row r="14" spans="1:10" ht="21" customHeight="1" x14ac:dyDescent="0.25">
      <c r="A14" s="26"/>
      <c r="B14" s="13" t="s">
        <v>42</v>
      </c>
      <c r="C14" s="2">
        <f t="shared" si="1"/>
        <v>21689.59</v>
      </c>
      <c r="D14" s="18">
        <v>23967</v>
      </c>
      <c r="E14" s="2">
        <f t="shared" si="0"/>
        <v>43704.52</v>
      </c>
      <c r="G14" s="15"/>
      <c r="H14" s="15"/>
    </row>
    <row r="15" spans="1:10" ht="21" customHeight="1" x14ac:dyDescent="0.25">
      <c r="A15" s="25" t="s">
        <v>47</v>
      </c>
      <c r="B15" s="13" t="s">
        <v>41</v>
      </c>
      <c r="C15" s="2">
        <f t="shared" si="1"/>
        <v>21799.1</v>
      </c>
      <c r="D15" s="18">
        <v>24088</v>
      </c>
      <c r="E15" s="2">
        <f t="shared" si="0"/>
        <v>43925.19</v>
      </c>
      <c r="G15" s="15"/>
      <c r="H15" s="15"/>
    </row>
    <row r="16" spans="1:10" ht="21" customHeight="1" x14ac:dyDescent="0.25">
      <c r="A16" s="26"/>
      <c r="B16" s="13" t="s">
        <v>42</v>
      </c>
      <c r="C16" s="2">
        <f t="shared" si="1"/>
        <v>22305.88</v>
      </c>
      <c r="D16" s="18">
        <v>24648</v>
      </c>
      <c r="E16" s="2">
        <f t="shared" si="0"/>
        <v>44946.35</v>
      </c>
      <c r="G16" s="15"/>
      <c r="H16" s="15"/>
    </row>
    <row r="17" spans="1:8" ht="21" customHeight="1" x14ac:dyDescent="0.25">
      <c r="A17" s="25" t="s">
        <v>48</v>
      </c>
      <c r="B17" s="13" t="s">
        <v>41</v>
      </c>
      <c r="C17" s="2">
        <f t="shared" si="1"/>
        <v>19809.95</v>
      </c>
      <c r="D17" s="18">
        <v>21890</v>
      </c>
      <c r="E17" s="2">
        <f t="shared" si="0"/>
        <v>39917.050000000003</v>
      </c>
      <c r="G17" s="15"/>
      <c r="H17" s="15"/>
    </row>
    <row r="18" spans="1:8" ht="21" customHeight="1" x14ac:dyDescent="0.25">
      <c r="A18" s="26"/>
      <c r="B18" s="13" t="s">
        <v>42</v>
      </c>
      <c r="C18" s="2">
        <f t="shared" si="1"/>
        <v>21244.34</v>
      </c>
      <c r="D18" s="18">
        <v>23475</v>
      </c>
      <c r="E18" s="2">
        <f t="shared" si="0"/>
        <v>42807.35</v>
      </c>
      <c r="G18" s="15"/>
      <c r="H18" s="15"/>
    </row>
    <row r="19" spans="1:8" ht="21" customHeight="1" x14ac:dyDescent="0.25">
      <c r="A19" s="25" t="s">
        <v>51</v>
      </c>
      <c r="B19" s="13" t="s">
        <v>41</v>
      </c>
      <c r="C19" s="2">
        <f t="shared" ref="C19:C20" si="2">ROUND(D19/1.105,2)</f>
        <v>18447.96</v>
      </c>
      <c r="D19" s="18">
        <v>20385</v>
      </c>
      <c r="E19" s="2">
        <f t="shared" ref="E19:E20" si="3">ROUND(C19*2.015,2)</f>
        <v>37172.639999999999</v>
      </c>
      <c r="G19" s="15"/>
      <c r="H19" s="15"/>
    </row>
    <row r="20" spans="1:8" ht="21" customHeight="1" x14ac:dyDescent="0.25">
      <c r="A20" s="26"/>
      <c r="B20" s="13" t="s">
        <v>42</v>
      </c>
      <c r="C20" s="2">
        <f t="shared" si="2"/>
        <v>19712.22</v>
      </c>
      <c r="D20" s="18">
        <v>21782</v>
      </c>
      <c r="E20" s="2">
        <f t="shared" si="3"/>
        <v>39720.120000000003</v>
      </c>
      <c r="G20" s="15"/>
      <c r="H20" s="15"/>
    </row>
    <row r="22" spans="1:8" ht="15.75" customHeight="1" x14ac:dyDescent="0.25">
      <c r="A22" s="10"/>
      <c r="B22" s="10"/>
      <c r="C22" s="10"/>
      <c r="D22" s="10"/>
      <c r="E22" s="10"/>
    </row>
    <row r="23" spans="1:8" x14ac:dyDescent="0.25">
      <c r="A23" s="9"/>
      <c r="B23" s="9"/>
    </row>
    <row r="24" spans="1:8" x14ac:dyDescent="0.25">
      <c r="A24" s="9"/>
      <c r="B24" s="9"/>
    </row>
    <row r="25" spans="1:8" x14ac:dyDescent="0.25">
      <c r="A25" s="7"/>
      <c r="B25" s="7"/>
    </row>
    <row r="26" spans="1:8" x14ac:dyDescent="0.25">
      <c r="A26" s="7"/>
      <c r="B26" s="7"/>
    </row>
    <row r="27" spans="1:8" x14ac:dyDescent="0.25">
      <c r="A27" s="7"/>
      <c r="B27" s="7"/>
    </row>
    <row r="28" spans="1:8" x14ac:dyDescent="0.25">
      <c r="A28" s="7"/>
      <c r="B28" s="7"/>
    </row>
    <row r="29" spans="1:8" x14ac:dyDescent="0.25">
      <c r="A29" s="7"/>
      <c r="B29" s="7"/>
    </row>
    <row r="30" spans="1:8" x14ac:dyDescent="0.25">
      <c r="A30" s="7"/>
      <c r="B30" s="7"/>
    </row>
    <row r="31" spans="1:8" x14ac:dyDescent="0.25">
      <c r="A31" s="7"/>
      <c r="B31" s="7"/>
    </row>
    <row r="32" spans="1:8" x14ac:dyDescent="0.25">
      <c r="A32" s="7"/>
      <c r="B32" s="7"/>
    </row>
    <row r="33" spans="1:2" x14ac:dyDescent="0.25">
      <c r="A33" s="7"/>
      <c r="B33" s="7"/>
    </row>
    <row r="34" spans="1:2" x14ac:dyDescent="0.25">
      <c r="A34" s="7"/>
      <c r="B34" s="7"/>
    </row>
    <row r="35" spans="1:2" x14ac:dyDescent="0.25">
      <c r="A35" s="7"/>
      <c r="B35" s="7"/>
    </row>
    <row r="36" spans="1:2" x14ac:dyDescent="0.25">
      <c r="A36" s="7"/>
      <c r="B36" s="7"/>
    </row>
    <row r="37" spans="1:2" x14ac:dyDescent="0.25">
      <c r="A37" s="8"/>
      <c r="B37" s="8"/>
    </row>
  </sheetData>
  <mergeCells count="11">
    <mergeCell ref="A11:A12"/>
    <mergeCell ref="A13:A14"/>
    <mergeCell ref="A15:A16"/>
    <mergeCell ref="A17:A18"/>
    <mergeCell ref="A19:A20"/>
    <mergeCell ref="A9:A10"/>
    <mergeCell ref="A1:E1"/>
    <mergeCell ref="A3:B4"/>
    <mergeCell ref="C3:E3"/>
    <mergeCell ref="A5:A6"/>
    <mergeCell ref="A7:A8"/>
  </mergeCells>
  <pageMargins left="0.31496062992125984" right="0.19685039370078741" top="0.15748031496062992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Ст. обр. по спец.  (Пр.20-22)</vt:lpstr>
      <vt:lpstr>Стоимость мед.реаб.2023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2022-12-21T11:23:11Z</dcterms:modified>
</cp:coreProperties>
</file>