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12105" firstSheet="1" activeTab="2"/>
  </bookViews>
  <sheets>
    <sheet name="Приложение № 6 (Пр.19-21) " sheetId="19" r:id="rId1"/>
    <sheet name="Приложение № 6 (Пр.3-22)" sheetId="20" r:id="rId2"/>
    <sheet name="Приложение № 6 (Пр.4-22) " sheetId="21" r:id="rId3"/>
  </sheets>
  <definedNames>
    <definedName name="_xlnm.Print_Titles" localSheetId="0">'Приложение № 6 (Пр.19-21) '!$8:$8</definedName>
    <definedName name="_xlnm.Print_Titles" localSheetId="1">'Приложение № 6 (Пр.3-22)'!$8:$8</definedName>
    <definedName name="_xlnm.Print_Titles" localSheetId="2">'Приложение № 6 (Пр.4-22) '!$5:$8</definedName>
  </definedNames>
  <calcPr calcId="145621"/>
</workbook>
</file>

<file path=xl/calcChain.xml><?xml version="1.0" encoding="utf-8"?>
<calcChain xmlns="http://schemas.openxmlformats.org/spreadsheetml/2006/main">
  <c r="H49" i="21" l="1"/>
  <c r="H48" i="21"/>
  <c r="E46" i="21"/>
  <c r="H46" i="21" s="1"/>
  <c r="G45" i="21"/>
  <c r="E45" i="21"/>
  <c r="H45" i="21" s="1"/>
  <c r="I45" i="21" s="1"/>
  <c r="D45" i="21"/>
  <c r="B45" i="21"/>
  <c r="H44" i="21"/>
  <c r="I44" i="21" s="1"/>
  <c r="G44" i="21"/>
  <c r="E44" i="21"/>
  <c r="D44" i="21"/>
  <c r="B44" i="21"/>
  <c r="E43" i="21"/>
  <c r="H43" i="21" s="1"/>
  <c r="E42" i="21"/>
  <c r="H42" i="21" s="1"/>
  <c r="G41" i="21"/>
  <c r="E41" i="21"/>
  <c r="H41" i="21" s="1"/>
  <c r="I41" i="21" s="1"/>
  <c r="D41" i="21"/>
  <c r="B41" i="21"/>
  <c r="G40" i="21"/>
  <c r="E40" i="21"/>
  <c r="H40" i="21" s="1"/>
  <c r="I40" i="21" s="1"/>
  <c r="D40" i="21"/>
  <c r="B40" i="21"/>
  <c r="G39" i="21"/>
  <c r="E39" i="21"/>
  <c r="H39" i="21" s="1"/>
  <c r="I39" i="21" s="1"/>
  <c r="D39" i="21"/>
  <c r="B39" i="21"/>
  <c r="H38" i="21"/>
  <c r="I38" i="21" s="1"/>
  <c r="G38" i="21"/>
  <c r="E38" i="21"/>
  <c r="D38" i="21"/>
  <c r="B38" i="21"/>
  <c r="G37" i="21"/>
  <c r="E37" i="21"/>
  <c r="H37" i="21" s="1"/>
  <c r="I37" i="21" s="1"/>
  <c r="D37" i="21"/>
  <c r="B37" i="21"/>
  <c r="H36" i="21"/>
  <c r="I36" i="21" s="1"/>
  <c r="G36" i="21"/>
  <c r="E36" i="21"/>
  <c r="D36" i="21"/>
  <c r="B36" i="21"/>
  <c r="G35" i="21"/>
  <c r="E35" i="21"/>
  <c r="H35" i="21" s="1"/>
  <c r="I35" i="21" s="1"/>
  <c r="D35" i="21"/>
  <c r="B35" i="21"/>
  <c r="H34" i="21"/>
  <c r="I34" i="21" s="1"/>
  <c r="G34" i="21"/>
  <c r="E34" i="21"/>
  <c r="D34" i="21"/>
  <c r="B34" i="21"/>
  <c r="G33" i="21"/>
  <c r="E33" i="21"/>
  <c r="H33" i="21" s="1"/>
  <c r="I33" i="21" s="1"/>
  <c r="D33" i="21"/>
  <c r="B33" i="21"/>
  <c r="H32" i="21"/>
  <c r="I32" i="21" s="1"/>
  <c r="G32" i="21"/>
  <c r="E32" i="21"/>
  <c r="D32" i="21"/>
  <c r="B32" i="21"/>
  <c r="G31" i="21"/>
  <c r="E31" i="21"/>
  <c r="H31" i="21" s="1"/>
  <c r="I31" i="21" s="1"/>
  <c r="D31" i="21"/>
  <c r="B31" i="21"/>
  <c r="G30" i="21"/>
  <c r="E30" i="21"/>
  <c r="H30" i="21" s="1"/>
  <c r="I30" i="21" s="1"/>
  <c r="D30" i="21"/>
  <c r="B30" i="21"/>
  <c r="H29" i="21"/>
  <c r="E29" i="21"/>
  <c r="E28" i="21"/>
  <c r="H28" i="21" s="1"/>
  <c r="E27" i="21"/>
  <c r="H27" i="21" s="1"/>
  <c r="E25" i="21"/>
  <c r="H25" i="21" s="1"/>
  <c r="E24" i="21"/>
  <c r="H24" i="21" s="1"/>
  <c r="H23" i="21"/>
  <c r="I23" i="21" s="1"/>
  <c r="G23" i="21"/>
  <c r="E23" i="21"/>
  <c r="D23" i="21"/>
  <c r="B23" i="21"/>
  <c r="G22" i="21"/>
  <c r="E22" i="21"/>
  <c r="H22" i="21" s="1"/>
  <c r="I22" i="21" s="1"/>
  <c r="D22" i="21"/>
  <c r="B22" i="21"/>
  <c r="H21" i="21"/>
  <c r="I21" i="21" s="1"/>
  <c r="G21" i="21"/>
  <c r="E21" i="21"/>
  <c r="D21" i="21"/>
  <c r="B21" i="21"/>
  <c r="G20" i="21"/>
  <c r="E20" i="21"/>
  <c r="H20" i="21" s="1"/>
  <c r="I20" i="21" s="1"/>
  <c r="D20" i="21"/>
  <c r="B20" i="21"/>
  <c r="H19" i="21"/>
  <c r="I19" i="21" s="1"/>
  <c r="G19" i="21"/>
  <c r="E19" i="21"/>
  <c r="D19" i="21"/>
  <c r="B19" i="21"/>
  <c r="G18" i="21"/>
  <c r="E18" i="21"/>
  <c r="H18" i="21" s="1"/>
  <c r="I18" i="21" s="1"/>
  <c r="D18" i="21"/>
  <c r="B18" i="21"/>
  <c r="G17" i="21"/>
  <c r="E17" i="21"/>
  <c r="H17" i="21" s="1"/>
  <c r="I17" i="21" s="1"/>
  <c r="D17" i="21"/>
  <c r="B17" i="21"/>
  <c r="G16" i="21"/>
  <c r="E16" i="21"/>
  <c r="H16" i="21" s="1"/>
  <c r="I16" i="21" s="1"/>
  <c r="D16" i="21"/>
  <c r="B16" i="21"/>
  <c r="H15" i="21"/>
  <c r="I15" i="21" s="1"/>
  <c r="G15" i="21"/>
  <c r="E15" i="21"/>
  <c r="D15" i="21"/>
  <c r="B15" i="21"/>
  <c r="G14" i="21"/>
  <c r="E14" i="21"/>
  <c r="H14" i="21" s="1"/>
  <c r="I14" i="21" s="1"/>
  <c r="D14" i="21"/>
  <c r="B14" i="21"/>
  <c r="G13" i="21"/>
  <c r="E13" i="21"/>
  <c r="H13" i="21" s="1"/>
  <c r="I13" i="21" s="1"/>
  <c r="D13" i="21"/>
  <c r="B13" i="21"/>
  <c r="H12" i="21"/>
  <c r="E12" i="21"/>
  <c r="B12" i="21"/>
  <c r="E11" i="21"/>
  <c r="H11" i="21" s="1"/>
  <c r="G10" i="21"/>
  <c r="E10" i="21"/>
  <c r="H10" i="21" s="1"/>
  <c r="I10" i="21" s="1"/>
  <c r="D10" i="21"/>
  <c r="B10" i="21"/>
  <c r="H9" i="21"/>
  <c r="I9" i="21" s="1"/>
  <c r="G9" i="21"/>
  <c r="E9" i="21"/>
  <c r="D9" i="21"/>
  <c r="B9" i="21"/>
  <c r="H49" i="20" l="1"/>
  <c r="H48" i="20"/>
  <c r="E46" i="20"/>
  <c r="H46" i="20" s="1"/>
  <c r="G45" i="20"/>
  <c r="E45" i="20"/>
  <c r="H45" i="20" s="1"/>
  <c r="I45" i="20" s="1"/>
  <c r="D45" i="20"/>
  <c r="B45" i="20"/>
  <c r="H44" i="20"/>
  <c r="I44" i="20" s="1"/>
  <c r="G44" i="20"/>
  <c r="E44" i="20"/>
  <c r="D44" i="20"/>
  <c r="B44" i="20"/>
  <c r="E43" i="20"/>
  <c r="H43" i="20" s="1"/>
  <c r="E42" i="20"/>
  <c r="H42" i="20" s="1"/>
  <c r="G41" i="20"/>
  <c r="E41" i="20"/>
  <c r="H41" i="20" s="1"/>
  <c r="I41" i="20" s="1"/>
  <c r="D41" i="20"/>
  <c r="B41" i="20"/>
  <c r="G40" i="20"/>
  <c r="E40" i="20"/>
  <c r="H40" i="20" s="1"/>
  <c r="I40" i="20" s="1"/>
  <c r="D40" i="20"/>
  <c r="B40" i="20"/>
  <c r="G39" i="20"/>
  <c r="E39" i="20"/>
  <c r="H39" i="20" s="1"/>
  <c r="I39" i="20" s="1"/>
  <c r="D39" i="20"/>
  <c r="B39" i="20"/>
  <c r="G38" i="20"/>
  <c r="E38" i="20"/>
  <c r="H38" i="20" s="1"/>
  <c r="I38" i="20" s="1"/>
  <c r="D38" i="20"/>
  <c r="B38" i="20"/>
  <c r="G37" i="20"/>
  <c r="E37" i="20"/>
  <c r="H37" i="20" s="1"/>
  <c r="I37" i="20" s="1"/>
  <c r="D37" i="20"/>
  <c r="B37" i="20"/>
  <c r="H36" i="20"/>
  <c r="I36" i="20" s="1"/>
  <c r="G36" i="20"/>
  <c r="E36" i="20"/>
  <c r="D36" i="20"/>
  <c r="B36" i="20"/>
  <c r="G35" i="20"/>
  <c r="E35" i="20"/>
  <c r="H35" i="20" s="1"/>
  <c r="I35" i="20" s="1"/>
  <c r="D35" i="20"/>
  <c r="B35" i="20"/>
  <c r="H34" i="20"/>
  <c r="I34" i="20" s="1"/>
  <c r="G34" i="20"/>
  <c r="E34" i="20"/>
  <c r="D34" i="20"/>
  <c r="B34" i="20"/>
  <c r="G33" i="20"/>
  <c r="E33" i="20"/>
  <c r="H33" i="20" s="1"/>
  <c r="I33" i="20" s="1"/>
  <c r="D33" i="20"/>
  <c r="B33" i="20"/>
  <c r="H32" i="20"/>
  <c r="I32" i="20" s="1"/>
  <c r="G32" i="20"/>
  <c r="E32" i="20"/>
  <c r="D32" i="20"/>
  <c r="B32" i="20"/>
  <c r="G31" i="20"/>
  <c r="E31" i="20"/>
  <c r="H31" i="20" s="1"/>
  <c r="I31" i="20" s="1"/>
  <c r="D31" i="20"/>
  <c r="B31" i="20"/>
  <c r="H30" i="20"/>
  <c r="I30" i="20" s="1"/>
  <c r="G30" i="20"/>
  <c r="E30" i="20"/>
  <c r="D30" i="20"/>
  <c r="B30" i="20"/>
  <c r="E29" i="20"/>
  <c r="H29" i="20" s="1"/>
  <c r="E28" i="20"/>
  <c r="H28" i="20" s="1"/>
  <c r="E27" i="20"/>
  <c r="H27" i="20" s="1"/>
  <c r="E25" i="20"/>
  <c r="H25" i="20" s="1"/>
  <c r="E24" i="20"/>
  <c r="H24" i="20" s="1"/>
  <c r="H23" i="20"/>
  <c r="I23" i="20" s="1"/>
  <c r="G23" i="20"/>
  <c r="E23" i="20"/>
  <c r="D23" i="20"/>
  <c r="B23" i="20"/>
  <c r="G22" i="20"/>
  <c r="E22" i="20"/>
  <c r="H22" i="20" s="1"/>
  <c r="I22" i="20" s="1"/>
  <c r="D22" i="20"/>
  <c r="B22" i="20"/>
  <c r="G21" i="20"/>
  <c r="E21" i="20"/>
  <c r="H21" i="20" s="1"/>
  <c r="I21" i="20" s="1"/>
  <c r="D21" i="20"/>
  <c r="B21" i="20"/>
  <c r="G20" i="20"/>
  <c r="E20" i="20"/>
  <c r="H20" i="20" s="1"/>
  <c r="I20" i="20" s="1"/>
  <c r="D20" i="20"/>
  <c r="B20" i="20"/>
  <c r="G19" i="20"/>
  <c r="E19" i="20"/>
  <c r="H19" i="20" s="1"/>
  <c r="I19" i="20" s="1"/>
  <c r="D19" i="20"/>
  <c r="B19" i="20"/>
  <c r="G18" i="20"/>
  <c r="E18" i="20"/>
  <c r="H18" i="20" s="1"/>
  <c r="I18" i="20" s="1"/>
  <c r="D18" i="20"/>
  <c r="B18" i="20"/>
  <c r="H17" i="20"/>
  <c r="I17" i="20" s="1"/>
  <c r="G17" i="20"/>
  <c r="E17" i="20"/>
  <c r="D17" i="20"/>
  <c r="B17" i="20"/>
  <c r="G16" i="20"/>
  <c r="E16" i="20"/>
  <c r="H16" i="20" s="1"/>
  <c r="I16" i="20" s="1"/>
  <c r="D16" i="20"/>
  <c r="B16" i="20"/>
  <c r="G15" i="20"/>
  <c r="E15" i="20"/>
  <c r="H15" i="20" s="1"/>
  <c r="I15" i="20" s="1"/>
  <c r="D15" i="20"/>
  <c r="B15" i="20"/>
  <c r="G14" i="20"/>
  <c r="E14" i="20"/>
  <c r="H14" i="20" s="1"/>
  <c r="I14" i="20" s="1"/>
  <c r="D14" i="20"/>
  <c r="B14" i="20"/>
  <c r="G13" i="20"/>
  <c r="E13" i="20"/>
  <c r="H13" i="20" s="1"/>
  <c r="I13" i="20" s="1"/>
  <c r="D13" i="20"/>
  <c r="B13" i="20"/>
  <c r="E12" i="20"/>
  <c r="H12" i="20" s="1"/>
  <c r="B12" i="20"/>
  <c r="H11" i="20"/>
  <c r="E11" i="20"/>
  <c r="H10" i="20"/>
  <c r="I10" i="20" s="1"/>
  <c r="G10" i="20"/>
  <c r="E10" i="20"/>
  <c r="D10" i="20"/>
  <c r="B10" i="20"/>
  <c r="G9" i="20"/>
  <c r="E9" i="20"/>
  <c r="H9" i="20" s="1"/>
  <c r="I9" i="20" s="1"/>
  <c r="D9" i="20"/>
  <c r="B9" i="20"/>
  <c r="H49" i="19" l="1"/>
  <c r="E46" i="19" l="1"/>
  <c r="H46" i="19" s="1"/>
  <c r="G45" i="19"/>
  <c r="E45" i="19"/>
  <c r="H45" i="19" s="1"/>
  <c r="I45" i="19" s="1"/>
  <c r="D45" i="19"/>
  <c r="B45" i="19"/>
  <c r="G44" i="19"/>
  <c r="E44" i="19"/>
  <c r="D44" i="19"/>
  <c r="B44" i="19"/>
  <c r="E43" i="19"/>
  <c r="E42" i="19"/>
  <c r="H42" i="19" s="1"/>
  <c r="G41" i="19"/>
  <c r="E41" i="19"/>
  <c r="H41" i="19" s="1"/>
  <c r="I41" i="19" s="1"/>
  <c r="D41" i="19"/>
  <c r="B41" i="19"/>
  <c r="G40" i="19"/>
  <c r="E40" i="19"/>
  <c r="D40" i="19"/>
  <c r="B40" i="19"/>
  <c r="G39" i="19"/>
  <c r="E39" i="19"/>
  <c r="H39" i="19" s="1"/>
  <c r="I39" i="19" s="1"/>
  <c r="D39" i="19"/>
  <c r="B39" i="19"/>
  <c r="G38" i="19"/>
  <c r="E38" i="19"/>
  <c r="D38" i="19"/>
  <c r="B38" i="19"/>
  <c r="G37" i="19"/>
  <c r="E37" i="19"/>
  <c r="H37" i="19" s="1"/>
  <c r="I37" i="19" s="1"/>
  <c r="D37" i="19"/>
  <c r="B37" i="19"/>
  <c r="G36" i="19"/>
  <c r="E36" i="19"/>
  <c r="D36" i="19"/>
  <c r="B36" i="19"/>
  <c r="G35" i="19"/>
  <c r="E35" i="19"/>
  <c r="H35" i="19" s="1"/>
  <c r="I35" i="19" s="1"/>
  <c r="D35" i="19"/>
  <c r="B35" i="19"/>
  <c r="G34" i="19"/>
  <c r="E34" i="19"/>
  <c r="D34" i="19"/>
  <c r="B34" i="19"/>
  <c r="G33" i="19"/>
  <c r="E33" i="19"/>
  <c r="H33" i="19" s="1"/>
  <c r="I33" i="19" s="1"/>
  <c r="D33" i="19"/>
  <c r="B33" i="19"/>
  <c r="G32" i="19"/>
  <c r="E32" i="19"/>
  <c r="D32" i="19"/>
  <c r="B32" i="19"/>
  <c r="G31" i="19"/>
  <c r="E31" i="19"/>
  <c r="H31" i="19" s="1"/>
  <c r="I31" i="19" s="1"/>
  <c r="D31" i="19"/>
  <c r="B31" i="19"/>
  <c r="G30" i="19"/>
  <c r="E30" i="19"/>
  <c r="D30" i="19"/>
  <c r="B30" i="19"/>
  <c r="E29" i="19"/>
  <c r="E28" i="19"/>
  <c r="H28" i="19" s="1"/>
  <c r="E27" i="19"/>
  <c r="E25" i="19"/>
  <c r="H25" i="19" s="1"/>
  <c r="E24" i="19"/>
  <c r="G23" i="19"/>
  <c r="E23" i="19"/>
  <c r="H23" i="19" s="1"/>
  <c r="I23" i="19" s="1"/>
  <c r="D23" i="19"/>
  <c r="B23" i="19"/>
  <c r="G22" i="19"/>
  <c r="E22" i="19"/>
  <c r="H22" i="19" s="1"/>
  <c r="I22" i="19" s="1"/>
  <c r="D22" i="19"/>
  <c r="B22" i="19"/>
  <c r="G21" i="19"/>
  <c r="E21" i="19"/>
  <c r="H21" i="19" s="1"/>
  <c r="I21" i="19" s="1"/>
  <c r="D21" i="19"/>
  <c r="B21" i="19"/>
  <c r="G20" i="19"/>
  <c r="E20" i="19"/>
  <c r="D20" i="19"/>
  <c r="B20" i="19"/>
  <c r="G19" i="19"/>
  <c r="E19" i="19"/>
  <c r="D19" i="19"/>
  <c r="B19" i="19"/>
  <c r="G18" i="19"/>
  <c r="E18" i="19"/>
  <c r="D18" i="19"/>
  <c r="B18" i="19"/>
  <c r="G17" i="19"/>
  <c r="E17" i="19"/>
  <c r="D17" i="19"/>
  <c r="B17" i="19"/>
  <c r="G16" i="19"/>
  <c r="E16" i="19"/>
  <c r="H16" i="19" s="1"/>
  <c r="I16" i="19" s="1"/>
  <c r="D16" i="19"/>
  <c r="B16" i="19"/>
  <c r="G15" i="19"/>
  <c r="E15" i="19"/>
  <c r="H15" i="19" s="1"/>
  <c r="I15" i="19" s="1"/>
  <c r="D15" i="19"/>
  <c r="B15" i="19"/>
  <c r="G14" i="19"/>
  <c r="E14" i="19"/>
  <c r="H14" i="19" s="1"/>
  <c r="I14" i="19" s="1"/>
  <c r="D14" i="19"/>
  <c r="B14" i="19"/>
  <c r="G13" i="19"/>
  <c r="E13" i="19"/>
  <c r="H13" i="19" s="1"/>
  <c r="I13" i="19" s="1"/>
  <c r="D13" i="19"/>
  <c r="B13" i="19"/>
  <c r="E12" i="19"/>
  <c r="H12" i="19" s="1"/>
  <c r="B12" i="19"/>
  <c r="E11" i="19"/>
  <c r="G10" i="19"/>
  <c r="E10" i="19"/>
  <c r="H10" i="19" s="1"/>
  <c r="I10" i="19" s="1"/>
  <c r="D10" i="19"/>
  <c r="B10" i="19"/>
  <c r="G9" i="19"/>
  <c r="E9" i="19"/>
  <c r="D9" i="19"/>
  <c r="B9" i="19"/>
  <c r="H24" i="19" l="1"/>
  <c r="H29" i="19"/>
  <c r="H30" i="19"/>
  <c r="I30" i="19" s="1"/>
  <c r="H34" i="19"/>
  <c r="I34" i="19" s="1"/>
  <c r="H38" i="19"/>
  <c r="I38" i="19" s="1"/>
  <c r="H9" i="19"/>
  <c r="I9" i="19" s="1"/>
  <c r="H19" i="19"/>
  <c r="I19" i="19" s="1"/>
  <c r="H20" i="19"/>
  <c r="I20" i="19" s="1"/>
  <c r="H11" i="19"/>
  <c r="H17" i="19"/>
  <c r="I17" i="19" s="1"/>
  <c r="H18" i="19"/>
  <c r="I18" i="19" s="1"/>
  <c r="H27" i="19"/>
  <c r="H32" i="19"/>
  <c r="I32" i="19" s="1"/>
  <c r="H36" i="19"/>
  <c r="I36" i="19" s="1"/>
  <c r="H40" i="19"/>
  <c r="I40" i="19" s="1"/>
  <c r="H43" i="19"/>
  <c r="H44" i="19"/>
  <c r="I44" i="19" s="1"/>
  <c r="H48" i="19"/>
</calcChain>
</file>

<file path=xl/sharedStrings.xml><?xml version="1.0" encoding="utf-8"?>
<sst xmlns="http://schemas.openxmlformats.org/spreadsheetml/2006/main" count="171" uniqueCount="59">
  <si>
    <t>Специальности</t>
  </si>
  <si>
    <t>Кардиология</t>
  </si>
  <si>
    <t>Ревматология</t>
  </si>
  <si>
    <t>Педиатрия</t>
  </si>
  <si>
    <t>Терапия</t>
  </si>
  <si>
    <t>Эндокринология</t>
  </si>
  <si>
    <t>Неврология</t>
  </si>
  <si>
    <t>Инфекционные болезни</t>
  </si>
  <si>
    <t>Хирургия</t>
  </si>
  <si>
    <t>Урология</t>
  </si>
  <si>
    <t>Акушерство-гинекология</t>
  </si>
  <si>
    <t>Оториноларингология</t>
  </si>
  <si>
    <t>Офтальмология</t>
  </si>
  <si>
    <t>Дерматология</t>
  </si>
  <si>
    <t>Средний медицинский персонал, ведущий самостоятельный прием, в т.ч.</t>
  </si>
  <si>
    <t>фельдшеры</t>
  </si>
  <si>
    <t>акушеры</t>
  </si>
  <si>
    <t>Физиотерапия</t>
  </si>
  <si>
    <t>Пульмонология</t>
  </si>
  <si>
    <t>Гастроэнтерология</t>
  </si>
  <si>
    <t>Нефрология</t>
  </si>
  <si>
    <t>Гематология</t>
  </si>
  <si>
    <t>Нейрохирургия</t>
  </si>
  <si>
    <t>Челюстно-лицевая хирургия</t>
  </si>
  <si>
    <t xml:space="preserve">Онкология </t>
  </si>
  <si>
    <t>Терапевтический подростковый прием</t>
  </si>
  <si>
    <t>сестринское дело</t>
  </si>
  <si>
    <t>Гериатрия (первичный прием)</t>
  </si>
  <si>
    <t>Гериатрия (повторная консультация)</t>
  </si>
  <si>
    <t>Центры здоровья (посещение для динамического наблюдения)</t>
  </si>
  <si>
    <t>в т.ч. с применением телемедицинских технологий</t>
  </si>
  <si>
    <t>Колопроктология</t>
  </si>
  <si>
    <t>Общая врачебная практика (семейная медицина)</t>
  </si>
  <si>
    <t>Травматология и ортопедия</t>
  </si>
  <si>
    <t>Аллергология и иммунология</t>
  </si>
  <si>
    <t>Сердечно-сосудистая хирургия</t>
  </si>
  <si>
    <t>Ангиохирургия</t>
  </si>
  <si>
    <t>Сурдология-оториноларингология</t>
  </si>
  <si>
    <t xml:space="preserve">Центры здоровья (первичное посещение для проведения  комплексного обследования) </t>
  </si>
  <si>
    <t>Стоимость 1 посещения   (руб.)</t>
  </si>
  <si>
    <t>консультативные</t>
  </si>
  <si>
    <t xml:space="preserve"> с коэффициентом дифференциации-1,105</t>
  </si>
  <si>
    <t xml:space="preserve"> без учета  коэффициента  дифференциации</t>
  </si>
  <si>
    <t>профилактические с иными целями</t>
  </si>
  <si>
    <t xml:space="preserve"> с коэффициентом дифференциации-2,015 </t>
  </si>
  <si>
    <t>Приложение № 6 к Соглашению</t>
  </si>
  <si>
    <t xml:space="preserve">Стоимость одного посещения медицинской помощи в амбулаторных условиях, оказываемой  с профилактической и иными целями на 01.01.2022г.  </t>
  </si>
  <si>
    <t xml:space="preserve">Стоматология  </t>
  </si>
  <si>
    <t xml:space="preserve">                        (в редакции протокола № 19-21 от 27.12.2021)</t>
  </si>
  <si>
    <t>медицинская  услуга "регистрация вызванных акустических ответов мозга на постоянные модулированные тоны (ASSR тест)",код услуги А05.25.006</t>
  </si>
  <si>
    <t>Посещение сурдолога с целью настройки процессора кохлеарного импланта:</t>
  </si>
  <si>
    <t xml:space="preserve"> медицинская услуга "исследование вызванной отоакустической эмиссии",код услуги А05.25.002</t>
  </si>
  <si>
    <t xml:space="preserve">                        (в редакции протокола № 3-22 от 16.02.2022)</t>
  </si>
  <si>
    <t>Посещение сурдолога с целью проведения диагностики тестов перед освидетельствованием МСЭК:</t>
  </si>
  <si>
    <t>консультативное посещение врача- кардиолога, код посещения _02970</t>
  </si>
  <si>
    <t xml:space="preserve">                        (в редакции протокола № 4-22 от 28.03.2022)</t>
  </si>
  <si>
    <t>Консультативное посещение для диспансерного наблюдения пациентов после трансплантации сердца, в том числе:</t>
  </si>
  <si>
    <t xml:space="preserve">Стоимость одного посещения медицинской помощи в амбулаторных условиях, оказываемой  с профилактической и иными целями на 01.04.2022г.  </t>
  </si>
  <si>
    <t>медицинская услуга "исследования уровня лекарственного препарата Такролимус в крови", код услуги А09.05.035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</si>
</sst>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4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Alignment="1">
      <alignment horizontal="right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wrapText="1"/>
    </xf>
  </cellXfs>
  <cellStyles count="3">
    <cellStyle name="Обычный" xfId="0" builtinId="0"/>
    <cellStyle name="Обычный 19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:I3"/>
    </sheetView>
  </sheetViews>
  <sheetFormatPr defaultRowHeight="12.75" x14ac:dyDescent="0.2"/>
  <cols>
    <col min="1" max="1" width="48.42578125" style="1" customWidth="1"/>
    <col min="2" max="2" width="16.7109375" style="1" customWidth="1"/>
    <col min="3" max="5" width="16.7109375" style="10" customWidth="1"/>
    <col min="6" max="9" width="16.7109375" style="1" customWidth="1"/>
    <col min="10" max="16384" width="9.140625" style="1"/>
  </cols>
  <sheetData>
    <row r="1" spans="1:17" ht="15.75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</row>
    <row r="2" spans="1:17" ht="15.75" customHeight="1" x14ac:dyDescent="0.2">
      <c r="A2" s="14"/>
      <c r="B2" s="14"/>
      <c r="C2" s="14"/>
      <c r="D2" s="14"/>
      <c r="E2" s="14"/>
      <c r="F2" s="14"/>
      <c r="G2" s="32" t="s">
        <v>48</v>
      </c>
      <c r="H2" s="32"/>
      <c r="I2" s="32"/>
    </row>
    <row r="3" spans="1:17" ht="15.75" customHeight="1" x14ac:dyDescent="0.2">
      <c r="A3" s="27" t="s">
        <v>46</v>
      </c>
      <c r="B3" s="27"/>
      <c r="C3" s="27"/>
      <c r="D3" s="27"/>
      <c r="E3" s="27"/>
      <c r="F3" s="27"/>
      <c r="G3" s="27"/>
      <c r="H3" s="27"/>
      <c r="I3" s="27"/>
    </row>
    <row r="4" spans="1:17" ht="10.5" customHeight="1" x14ac:dyDescent="0.2">
      <c r="A4" s="2"/>
      <c r="B4" s="3"/>
      <c r="C4" s="3"/>
      <c r="D4" s="3"/>
      <c r="E4" s="3"/>
    </row>
    <row r="5" spans="1:17" ht="17.25" customHeight="1" x14ac:dyDescent="0.2">
      <c r="A5" s="28" t="s">
        <v>0</v>
      </c>
      <c r="B5" s="29" t="s">
        <v>39</v>
      </c>
      <c r="C5" s="29"/>
      <c r="D5" s="29"/>
      <c r="E5" s="29"/>
      <c r="F5" s="29"/>
      <c r="G5" s="29"/>
      <c r="H5" s="29"/>
      <c r="I5" s="29"/>
    </row>
    <row r="6" spans="1:17" ht="15" customHeight="1" x14ac:dyDescent="0.2">
      <c r="A6" s="28"/>
      <c r="B6" s="28" t="s">
        <v>40</v>
      </c>
      <c r="C6" s="28"/>
      <c r="D6" s="28"/>
      <c r="E6" s="28" t="s">
        <v>43</v>
      </c>
      <c r="F6" s="28"/>
      <c r="G6" s="28"/>
      <c r="H6" s="28"/>
      <c r="I6" s="28"/>
    </row>
    <row r="7" spans="1:17" ht="33.75" customHeight="1" x14ac:dyDescent="0.2">
      <c r="A7" s="28"/>
      <c r="B7" s="30" t="s">
        <v>42</v>
      </c>
      <c r="C7" s="23" t="s">
        <v>41</v>
      </c>
      <c r="D7" s="23" t="s">
        <v>30</v>
      </c>
      <c r="E7" s="30" t="s">
        <v>42</v>
      </c>
      <c r="F7" s="23" t="s">
        <v>41</v>
      </c>
      <c r="G7" s="23" t="s">
        <v>30</v>
      </c>
      <c r="H7" s="24" t="s">
        <v>44</v>
      </c>
      <c r="I7" s="23" t="s">
        <v>30</v>
      </c>
    </row>
    <row r="8" spans="1:17" ht="15" customHeight="1" x14ac:dyDescent="0.2">
      <c r="A8" s="28"/>
      <c r="B8" s="31"/>
      <c r="C8" s="23"/>
      <c r="D8" s="23"/>
      <c r="E8" s="31"/>
      <c r="F8" s="23"/>
      <c r="G8" s="23"/>
      <c r="H8" s="25"/>
      <c r="I8" s="23"/>
    </row>
    <row r="9" spans="1:17" ht="15" customHeight="1" x14ac:dyDescent="0.2">
      <c r="A9" s="4" t="s">
        <v>1</v>
      </c>
      <c r="B9" s="5">
        <f>ROUND(C9/1.105,2)</f>
        <v>333.84</v>
      </c>
      <c r="C9" s="11">
        <v>368.89</v>
      </c>
      <c r="D9" s="11">
        <f>C9</f>
        <v>368.89</v>
      </c>
      <c r="E9" s="6">
        <f>ROUND(F9/1.105,2)</f>
        <v>195.68</v>
      </c>
      <c r="F9" s="6">
        <v>216.23</v>
      </c>
      <c r="G9" s="6">
        <f>F9</f>
        <v>216.23</v>
      </c>
      <c r="H9" s="6">
        <f>ROUND(E9*2.015,2)</f>
        <v>394.3</v>
      </c>
      <c r="I9" s="6">
        <f>H9</f>
        <v>394.3</v>
      </c>
      <c r="J9" s="7"/>
      <c r="K9" s="7"/>
      <c r="L9" s="10"/>
      <c r="N9" s="10"/>
      <c r="O9" s="10"/>
      <c r="P9" s="7"/>
      <c r="Q9" s="7"/>
    </row>
    <row r="10" spans="1:17" ht="15" customHeight="1" x14ac:dyDescent="0.2">
      <c r="A10" s="4" t="s">
        <v>2</v>
      </c>
      <c r="B10" s="5">
        <f t="shared" ref="B10:B45" si="0">ROUND(C10/1.105,2)</f>
        <v>333.84</v>
      </c>
      <c r="C10" s="11">
        <v>368.89</v>
      </c>
      <c r="D10" s="11">
        <f t="shared" ref="D10:D23" si="1">C10</f>
        <v>368.89</v>
      </c>
      <c r="E10" s="6">
        <f t="shared" ref="E10:E46" si="2">ROUND(F10/1.105,2)</f>
        <v>195.68</v>
      </c>
      <c r="F10" s="6">
        <v>216.23</v>
      </c>
      <c r="G10" s="6">
        <f t="shared" ref="G10:G21" si="3">F10</f>
        <v>216.23</v>
      </c>
      <c r="H10" s="6">
        <f>ROUND(E10*2.015,2)</f>
        <v>394.3</v>
      </c>
      <c r="I10" s="6">
        <f t="shared" ref="I10:I45" si="4">H10</f>
        <v>394.3</v>
      </c>
      <c r="J10" s="7"/>
      <c r="K10" s="7"/>
      <c r="L10" s="10"/>
      <c r="N10" s="10"/>
      <c r="O10" s="10"/>
      <c r="P10" s="7"/>
      <c r="Q10" s="7"/>
    </row>
    <row r="11" spans="1:17" ht="15" customHeight="1" x14ac:dyDescent="0.2">
      <c r="A11" s="4" t="s">
        <v>3</v>
      </c>
      <c r="B11" s="5">
        <v>442.15</v>
      </c>
      <c r="C11" s="11">
        <v>488.58</v>
      </c>
      <c r="D11" s="11"/>
      <c r="E11" s="6">
        <f>ROUND(F11/1.105,2)</f>
        <v>259.16000000000003</v>
      </c>
      <c r="F11" s="6">
        <v>286.37</v>
      </c>
      <c r="G11" s="6"/>
      <c r="H11" s="6">
        <f>ROUND(E11*2.015,2)</f>
        <v>522.21</v>
      </c>
      <c r="I11" s="6"/>
      <c r="J11" s="7"/>
      <c r="K11" s="7"/>
      <c r="L11" s="10"/>
      <c r="N11" s="10"/>
      <c r="O11" s="10"/>
      <c r="P11" s="7"/>
      <c r="Q11" s="7"/>
    </row>
    <row r="12" spans="1:17" ht="15" customHeight="1" x14ac:dyDescent="0.2">
      <c r="A12" s="4" t="s">
        <v>4</v>
      </c>
      <c r="B12" s="5">
        <f t="shared" si="0"/>
        <v>293.17</v>
      </c>
      <c r="C12" s="11">
        <v>323.95</v>
      </c>
      <c r="D12" s="11"/>
      <c r="E12" s="6">
        <f t="shared" si="2"/>
        <v>171.85</v>
      </c>
      <c r="F12" s="6">
        <v>189.89</v>
      </c>
      <c r="G12" s="6"/>
      <c r="H12" s="6">
        <f t="shared" ref="H12:H21" si="5">ROUND(E12*2.015,2)</f>
        <v>346.28</v>
      </c>
      <c r="I12" s="6"/>
      <c r="J12" s="7"/>
      <c r="K12" s="7"/>
      <c r="L12" s="10"/>
      <c r="N12" s="10"/>
      <c r="O12" s="10"/>
      <c r="P12" s="7"/>
      <c r="Q12" s="7"/>
    </row>
    <row r="13" spans="1:17" ht="15" customHeight="1" x14ac:dyDescent="0.2">
      <c r="A13" s="4" t="s">
        <v>5</v>
      </c>
      <c r="B13" s="5">
        <f t="shared" si="0"/>
        <v>603.14</v>
      </c>
      <c r="C13" s="11">
        <v>666.47</v>
      </c>
      <c r="D13" s="11">
        <f t="shared" si="1"/>
        <v>666.47</v>
      </c>
      <c r="E13" s="6">
        <f t="shared" si="2"/>
        <v>353.54</v>
      </c>
      <c r="F13" s="6">
        <v>390.66</v>
      </c>
      <c r="G13" s="6">
        <f t="shared" si="3"/>
        <v>390.66</v>
      </c>
      <c r="H13" s="6">
        <f t="shared" si="5"/>
        <v>712.38</v>
      </c>
      <c r="I13" s="6">
        <f t="shared" si="4"/>
        <v>712.38</v>
      </c>
      <c r="J13" s="7"/>
      <c r="K13" s="7"/>
      <c r="L13" s="10"/>
      <c r="N13" s="10"/>
      <c r="O13" s="10"/>
      <c r="P13" s="7"/>
      <c r="Q13" s="7"/>
    </row>
    <row r="14" spans="1:17" ht="15" customHeight="1" x14ac:dyDescent="0.2">
      <c r="A14" s="4" t="s">
        <v>34</v>
      </c>
      <c r="B14" s="5">
        <f t="shared" si="0"/>
        <v>555.45000000000005</v>
      </c>
      <c r="C14" s="11">
        <v>613.77</v>
      </c>
      <c r="D14" s="11">
        <f t="shared" si="1"/>
        <v>613.77</v>
      </c>
      <c r="E14" s="6">
        <f t="shared" si="2"/>
        <v>325.58</v>
      </c>
      <c r="F14" s="6">
        <v>359.77</v>
      </c>
      <c r="G14" s="6">
        <f t="shared" si="3"/>
        <v>359.77</v>
      </c>
      <c r="H14" s="6">
        <f t="shared" si="5"/>
        <v>656.04</v>
      </c>
      <c r="I14" s="6">
        <f t="shared" si="4"/>
        <v>656.04</v>
      </c>
      <c r="J14" s="7"/>
      <c r="K14" s="7"/>
      <c r="L14" s="10"/>
      <c r="N14" s="10"/>
      <c r="O14" s="10"/>
      <c r="P14" s="7"/>
      <c r="Q14" s="7"/>
    </row>
    <row r="15" spans="1:17" ht="15" customHeight="1" x14ac:dyDescent="0.2">
      <c r="A15" s="4" t="s">
        <v>6</v>
      </c>
      <c r="B15" s="5">
        <f t="shared" si="0"/>
        <v>347.78</v>
      </c>
      <c r="C15" s="11">
        <v>384.3</v>
      </c>
      <c r="D15" s="11">
        <f t="shared" si="1"/>
        <v>384.3</v>
      </c>
      <c r="E15" s="6">
        <f t="shared" si="2"/>
        <v>203.87</v>
      </c>
      <c r="F15" s="6">
        <v>225.28</v>
      </c>
      <c r="G15" s="6">
        <f t="shared" si="3"/>
        <v>225.28</v>
      </c>
      <c r="H15" s="6">
        <f t="shared" si="5"/>
        <v>410.8</v>
      </c>
      <c r="I15" s="6">
        <f t="shared" si="4"/>
        <v>410.8</v>
      </c>
      <c r="J15" s="7"/>
      <c r="K15" s="7"/>
      <c r="L15" s="10"/>
      <c r="N15" s="10"/>
      <c r="O15" s="10"/>
      <c r="P15" s="7"/>
      <c r="Q15" s="7"/>
    </row>
    <row r="16" spans="1:17" ht="15" customHeight="1" x14ac:dyDescent="0.2">
      <c r="A16" s="4" t="s">
        <v>7</v>
      </c>
      <c r="B16" s="5">
        <f t="shared" si="0"/>
        <v>440.16</v>
      </c>
      <c r="C16" s="11">
        <v>486.38</v>
      </c>
      <c r="D16" s="11">
        <f t="shared" si="1"/>
        <v>486.38</v>
      </c>
      <c r="E16" s="6">
        <f t="shared" si="2"/>
        <v>258</v>
      </c>
      <c r="F16" s="6">
        <v>285.08999999999997</v>
      </c>
      <c r="G16" s="6">
        <f t="shared" si="3"/>
        <v>285.08999999999997</v>
      </c>
      <c r="H16" s="6">
        <f t="shared" si="5"/>
        <v>519.87</v>
      </c>
      <c r="I16" s="6">
        <f t="shared" si="4"/>
        <v>519.87</v>
      </c>
      <c r="J16" s="7"/>
      <c r="K16" s="7"/>
      <c r="L16" s="10"/>
      <c r="N16" s="10"/>
      <c r="O16" s="10"/>
      <c r="P16" s="7"/>
      <c r="Q16" s="7"/>
    </row>
    <row r="17" spans="1:17" ht="15" customHeight="1" x14ac:dyDescent="0.2">
      <c r="A17" s="4" t="s">
        <v>8</v>
      </c>
      <c r="B17" s="5">
        <f t="shared" si="0"/>
        <v>312.35000000000002</v>
      </c>
      <c r="C17" s="11">
        <v>345.15</v>
      </c>
      <c r="D17" s="11">
        <f t="shared" si="1"/>
        <v>345.15</v>
      </c>
      <c r="E17" s="6">
        <f t="shared" si="2"/>
        <v>183.08</v>
      </c>
      <c r="F17" s="6">
        <v>202.3</v>
      </c>
      <c r="G17" s="6">
        <f t="shared" si="3"/>
        <v>202.3</v>
      </c>
      <c r="H17" s="6">
        <f t="shared" si="5"/>
        <v>368.91</v>
      </c>
      <c r="I17" s="6">
        <f t="shared" si="4"/>
        <v>368.91</v>
      </c>
      <c r="J17" s="7"/>
      <c r="K17" s="7"/>
      <c r="L17" s="10"/>
      <c r="N17" s="10"/>
      <c r="O17" s="10"/>
      <c r="P17" s="7"/>
      <c r="Q17" s="7"/>
    </row>
    <row r="18" spans="1:17" ht="15" customHeight="1" x14ac:dyDescent="0.2">
      <c r="A18" s="4" t="s">
        <v>9</v>
      </c>
      <c r="B18" s="5">
        <f t="shared" si="0"/>
        <v>252.75</v>
      </c>
      <c r="C18" s="11">
        <v>279.29000000000002</v>
      </c>
      <c r="D18" s="11">
        <f t="shared" si="1"/>
        <v>279.29000000000002</v>
      </c>
      <c r="E18" s="6">
        <f t="shared" si="2"/>
        <v>148.13999999999999</v>
      </c>
      <c r="F18" s="6">
        <v>163.69</v>
      </c>
      <c r="G18" s="6">
        <f t="shared" si="3"/>
        <v>163.69</v>
      </c>
      <c r="H18" s="6">
        <f t="shared" si="5"/>
        <v>298.5</v>
      </c>
      <c r="I18" s="6">
        <f t="shared" si="4"/>
        <v>298.5</v>
      </c>
      <c r="J18" s="7"/>
      <c r="K18" s="7"/>
      <c r="L18" s="10"/>
      <c r="N18" s="10"/>
      <c r="O18" s="10"/>
      <c r="P18" s="7"/>
      <c r="Q18" s="7"/>
    </row>
    <row r="19" spans="1:17" ht="15" customHeight="1" x14ac:dyDescent="0.2">
      <c r="A19" s="4" t="s">
        <v>10</v>
      </c>
      <c r="B19" s="5">
        <f t="shared" si="0"/>
        <v>409.28</v>
      </c>
      <c r="C19" s="11">
        <v>452.25</v>
      </c>
      <c r="D19" s="11">
        <f t="shared" si="1"/>
        <v>452.25</v>
      </c>
      <c r="E19" s="6">
        <f t="shared" si="2"/>
        <v>239.89</v>
      </c>
      <c r="F19" s="6">
        <v>265.08</v>
      </c>
      <c r="G19" s="6">
        <f t="shared" si="3"/>
        <v>265.08</v>
      </c>
      <c r="H19" s="6">
        <f t="shared" si="5"/>
        <v>483.38</v>
      </c>
      <c r="I19" s="6">
        <f t="shared" si="4"/>
        <v>483.38</v>
      </c>
      <c r="J19" s="7"/>
      <c r="K19" s="7"/>
      <c r="L19" s="10"/>
      <c r="N19" s="10"/>
      <c r="O19" s="10"/>
      <c r="P19" s="7"/>
      <c r="Q19" s="7"/>
    </row>
    <row r="20" spans="1:17" ht="15.95" customHeight="1" x14ac:dyDescent="0.2">
      <c r="A20" s="4" t="s">
        <v>11</v>
      </c>
      <c r="B20" s="5">
        <f t="shared" si="0"/>
        <v>243.41</v>
      </c>
      <c r="C20" s="11">
        <v>268.97000000000003</v>
      </c>
      <c r="D20" s="11">
        <f t="shared" si="1"/>
        <v>268.97000000000003</v>
      </c>
      <c r="E20" s="6">
        <f t="shared" si="2"/>
        <v>142.68</v>
      </c>
      <c r="F20" s="6">
        <v>157.66</v>
      </c>
      <c r="G20" s="6">
        <f t="shared" si="3"/>
        <v>157.66</v>
      </c>
      <c r="H20" s="6">
        <f t="shared" si="5"/>
        <v>287.5</v>
      </c>
      <c r="I20" s="6">
        <f t="shared" si="4"/>
        <v>287.5</v>
      </c>
      <c r="J20" s="7"/>
      <c r="K20" s="7"/>
      <c r="L20" s="10"/>
      <c r="N20" s="10"/>
      <c r="O20" s="10"/>
      <c r="P20" s="7"/>
      <c r="Q20" s="7"/>
    </row>
    <row r="21" spans="1:17" ht="16.5" customHeight="1" x14ac:dyDescent="0.2">
      <c r="A21" s="4" t="s">
        <v>37</v>
      </c>
      <c r="B21" s="5">
        <f t="shared" si="0"/>
        <v>243.41</v>
      </c>
      <c r="C21" s="11">
        <v>268.97000000000003</v>
      </c>
      <c r="D21" s="11">
        <f t="shared" si="1"/>
        <v>268.97000000000003</v>
      </c>
      <c r="E21" s="6">
        <f t="shared" si="2"/>
        <v>142.68</v>
      </c>
      <c r="F21" s="6">
        <v>157.66</v>
      </c>
      <c r="G21" s="6">
        <f t="shared" si="3"/>
        <v>157.66</v>
      </c>
      <c r="H21" s="6">
        <f t="shared" si="5"/>
        <v>287.5</v>
      </c>
      <c r="I21" s="6">
        <f t="shared" si="4"/>
        <v>287.5</v>
      </c>
      <c r="J21" s="7"/>
      <c r="K21" s="7"/>
      <c r="L21" s="10"/>
      <c r="N21" s="10"/>
      <c r="O21" s="10"/>
      <c r="P21" s="7"/>
      <c r="Q21" s="7"/>
    </row>
    <row r="22" spans="1:17" ht="15.95" customHeight="1" x14ac:dyDescent="0.2">
      <c r="A22" s="4" t="s">
        <v>12</v>
      </c>
      <c r="B22" s="5">
        <f t="shared" si="0"/>
        <v>208.67</v>
      </c>
      <c r="C22" s="11">
        <v>230.58</v>
      </c>
      <c r="D22" s="11">
        <f t="shared" si="1"/>
        <v>230.58</v>
      </c>
      <c r="E22" s="6">
        <f t="shared" si="2"/>
        <v>122.31</v>
      </c>
      <c r="F22" s="6">
        <v>135.15</v>
      </c>
      <c r="G22" s="6">
        <f>F22</f>
        <v>135.15</v>
      </c>
      <c r="H22" s="6">
        <f>ROUND(E22*2.015,2)</f>
        <v>246.45</v>
      </c>
      <c r="I22" s="6">
        <f t="shared" si="4"/>
        <v>246.45</v>
      </c>
      <c r="J22" s="7"/>
      <c r="K22" s="7"/>
      <c r="L22" s="10"/>
      <c r="N22" s="10"/>
      <c r="O22" s="10"/>
      <c r="P22" s="7"/>
      <c r="Q22" s="7"/>
    </row>
    <row r="23" spans="1:17" ht="15.95" customHeight="1" x14ac:dyDescent="0.2">
      <c r="A23" s="4" t="s">
        <v>13</v>
      </c>
      <c r="B23" s="5">
        <f t="shared" si="0"/>
        <v>251.86</v>
      </c>
      <c r="C23" s="11">
        <v>278.31</v>
      </c>
      <c r="D23" s="11">
        <f t="shared" si="1"/>
        <v>278.31</v>
      </c>
      <c r="E23" s="6">
        <f t="shared" si="2"/>
        <v>147.62</v>
      </c>
      <c r="F23" s="6">
        <v>163.12</v>
      </c>
      <c r="G23" s="6">
        <f>F23</f>
        <v>163.12</v>
      </c>
      <c r="H23" s="6">
        <f>ROUND(E23*2.015,2)</f>
        <v>297.45</v>
      </c>
      <c r="I23" s="6">
        <f t="shared" si="4"/>
        <v>297.45</v>
      </c>
      <c r="J23" s="7"/>
      <c r="K23" s="7"/>
      <c r="L23" s="10"/>
      <c r="N23" s="10"/>
      <c r="O23" s="10"/>
      <c r="P23" s="7"/>
      <c r="Q23" s="7"/>
    </row>
    <row r="24" spans="1:17" ht="30" customHeight="1" x14ac:dyDescent="0.2">
      <c r="A24" s="4" t="s">
        <v>38</v>
      </c>
      <c r="B24" s="5"/>
      <c r="C24" s="11"/>
      <c r="D24" s="11"/>
      <c r="E24" s="6">
        <f t="shared" si="2"/>
        <v>1278.4100000000001</v>
      </c>
      <c r="F24" s="6">
        <v>1412.64</v>
      </c>
      <c r="G24" s="6"/>
      <c r="H24" s="6">
        <f>ROUND(E24*2.015,2)</f>
        <v>2576</v>
      </c>
      <c r="I24" s="6"/>
      <c r="J24" s="7"/>
      <c r="K24" s="7"/>
      <c r="L24" s="10"/>
      <c r="N24" s="10"/>
      <c r="O24" s="10"/>
      <c r="P24" s="7"/>
      <c r="Q24" s="7"/>
    </row>
    <row r="25" spans="1:17" ht="24.75" customHeight="1" x14ac:dyDescent="0.2">
      <c r="A25" s="4" t="s">
        <v>29</v>
      </c>
      <c r="B25" s="5"/>
      <c r="C25" s="11"/>
      <c r="D25" s="11"/>
      <c r="E25" s="6">
        <f t="shared" si="2"/>
        <v>315.58999999999997</v>
      </c>
      <c r="F25" s="6">
        <v>348.73</v>
      </c>
      <c r="G25" s="6"/>
      <c r="H25" s="6">
        <f>ROUND(E25*2.015,2)</f>
        <v>635.91</v>
      </c>
      <c r="I25" s="6"/>
      <c r="J25" s="7"/>
      <c r="K25" s="7"/>
      <c r="L25" s="10"/>
      <c r="N25" s="10"/>
      <c r="O25" s="10"/>
      <c r="P25" s="7"/>
      <c r="Q25" s="7"/>
    </row>
    <row r="26" spans="1:17" ht="27" customHeight="1" x14ac:dyDescent="0.2">
      <c r="A26" s="4" t="s">
        <v>14</v>
      </c>
      <c r="B26" s="5"/>
      <c r="C26" s="12"/>
      <c r="D26" s="12"/>
      <c r="E26" s="6"/>
      <c r="F26" s="13"/>
      <c r="G26" s="13"/>
      <c r="H26" s="13"/>
      <c r="I26" s="13"/>
      <c r="J26" s="7"/>
      <c r="K26" s="7"/>
      <c r="L26" s="10"/>
      <c r="N26" s="10"/>
      <c r="O26" s="10"/>
      <c r="P26" s="7"/>
      <c r="Q26" s="7"/>
    </row>
    <row r="27" spans="1:17" ht="15.95" customHeight="1" x14ac:dyDescent="0.2">
      <c r="A27" s="4" t="s">
        <v>15</v>
      </c>
      <c r="B27" s="5"/>
      <c r="C27" s="11"/>
      <c r="D27" s="11"/>
      <c r="E27" s="6">
        <f t="shared" si="2"/>
        <v>85.93</v>
      </c>
      <c r="F27" s="6">
        <v>94.95</v>
      </c>
      <c r="G27" s="6"/>
      <c r="H27" s="6">
        <f t="shared" ref="H27:H43" si="6">ROUND(E27*2.015,2)</f>
        <v>173.15</v>
      </c>
      <c r="I27" s="6"/>
      <c r="J27" s="7"/>
      <c r="K27" s="7"/>
      <c r="L27" s="10"/>
      <c r="N27" s="10"/>
      <c r="O27" s="10"/>
      <c r="P27" s="7"/>
      <c r="Q27" s="7"/>
    </row>
    <row r="28" spans="1:17" ht="15.95" customHeight="1" x14ac:dyDescent="0.2">
      <c r="A28" s="4" t="s">
        <v>26</v>
      </c>
      <c r="B28" s="5"/>
      <c r="C28" s="11"/>
      <c r="D28" s="11"/>
      <c r="E28" s="6">
        <f t="shared" si="2"/>
        <v>85.93</v>
      </c>
      <c r="F28" s="6">
        <v>94.95</v>
      </c>
      <c r="G28" s="6"/>
      <c r="H28" s="6">
        <f t="shared" si="6"/>
        <v>173.15</v>
      </c>
      <c r="I28" s="6"/>
      <c r="J28" s="7"/>
      <c r="K28" s="7"/>
      <c r="L28" s="10"/>
      <c r="N28" s="10"/>
      <c r="O28" s="10"/>
      <c r="P28" s="7"/>
      <c r="Q28" s="7"/>
    </row>
    <row r="29" spans="1:17" ht="15.95" customHeight="1" x14ac:dyDescent="0.2">
      <c r="A29" s="4" t="s">
        <v>16</v>
      </c>
      <c r="B29" s="5"/>
      <c r="C29" s="11"/>
      <c r="D29" s="11"/>
      <c r="E29" s="6">
        <f t="shared" si="2"/>
        <v>119.95</v>
      </c>
      <c r="F29" s="6">
        <v>132.54</v>
      </c>
      <c r="G29" s="6"/>
      <c r="H29" s="6">
        <f t="shared" si="6"/>
        <v>241.7</v>
      </c>
      <c r="I29" s="6"/>
      <c r="J29" s="7"/>
      <c r="K29" s="7"/>
      <c r="L29" s="10"/>
      <c r="N29" s="10"/>
      <c r="O29" s="10"/>
      <c r="P29" s="7"/>
      <c r="Q29" s="7"/>
    </row>
    <row r="30" spans="1:17" ht="15.95" customHeight="1" x14ac:dyDescent="0.2">
      <c r="A30" s="4" t="s">
        <v>17</v>
      </c>
      <c r="B30" s="5">
        <f t="shared" si="0"/>
        <v>293.17</v>
      </c>
      <c r="C30" s="11">
        <v>323.95</v>
      </c>
      <c r="D30" s="11">
        <f>C30</f>
        <v>323.95</v>
      </c>
      <c r="E30" s="6">
        <f t="shared" si="2"/>
        <v>171.85</v>
      </c>
      <c r="F30" s="6">
        <v>189.89</v>
      </c>
      <c r="G30" s="6">
        <f>F30</f>
        <v>189.89</v>
      </c>
      <c r="H30" s="6">
        <f t="shared" si="6"/>
        <v>346.28</v>
      </c>
      <c r="I30" s="6">
        <f t="shared" si="4"/>
        <v>346.28</v>
      </c>
      <c r="J30" s="7"/>
      <c r="K30" s="7"/>
      <c r="L30" s="10"/>
      <c r="N30" s="10"/>
      <c r="O30" s="10"/>
      <c r="P30" s="7"/>
      <c r="Q30" s="7"/>
    </row>
    <row r="31" spans="1:17" ht="15.95" customHeight="1" x14ac:dyDescent="0.2">
      <c r="A31" s="4" t="s">
        <v>18</v>
      </c>
      <c r="B31" s="5">
        <f t="shared" si="0"/>
        <v>293.17</v>
      </c>
      <c r="C31" s="11">
        <v>323.95</v>
      </c>
      <c r="D31" s="11">
        <f t="shared" ref="D31:D45" si="7">C31</f>
        <v>323.95</v>
      </c>
      <c r="E31" s="6">
        <f t="shared" si="2"/>
        <v>171.85</v>
      </c>
      <c r="F31" s="6">
        <v>189.89</v>
      </c>
      <c r="G31" s="6">
        <f t="shared" ref="G31:G45" si="8">F31</f>
        <v>189.89</v>
      </c>
      <c r="H31" s="6">
        <f t="shared" si="6"/>
        <v>346.28</v>
      </c>
      <c r="I31" s="6">
        <f t="shared" si="4"/>
        <v>346.28</v>
      </c>
      <c r="J31" s="7"/>
      <c r="K31" s="7"/>
      <c r="L31" s="10"/>
      <c r="N31" s="10"/>
      <c r="O31" s="10"/>
      <c r="P31" s="7"/>
      <c r="Q31" s="7"/>
    </row>
    <row r="32" spans="1:17" ht="15.95" customHeight="1" x14ac:dyDescent="0.2">
      <c r="A32" s="4" t="s">
        <v>19</v>
      </c>
      <c r="B32" s="5">
        <f t="shared" si="0"/>
        <v>293.17</v>
      </c>
      <c r="C32" s="11">
        <v>323.95</v>
      </c>
      <c r="D32" s="11">
        <f t="shared" si="7"/>
        <v>323.95</v>
      </c>
      <c r="E32" s="6">
        <f t="shared" si="2"/>
        <v>171.85</v>
      </c>
      <c r="F32" s="6">
        <v>189.89</v>
      </c>
      <c r="G32" s="6">
        <f t="shared" si="8"/>
        <v>189.89</v>
      </c>
      <c r="H32" s="6">
        <f t="shared" si="6"/>
        <v>346.28</v>
      </c>
      <c r="I32" s="6">
        <f t="shared" si="4"/>
        <v>346.28</v>
      </c>
      <c r="J32" s="7"/>
      <c r="K32" s="7"/>
      <c r="L32" s="10"/>
      <c r="N32" s="10"/>
      <c r="O32" s="10"/>
      <c r="P32" s="7"/>
      <c r="Q32" s="7"/>
    </row>
    <row r="33" spans="1:17" ht="15.95" customHeight="1" x14ac:dyDescent="0.2">
      <c r="A33" s="4" t="s">
        <v>20</v>
      </c>
      <c r="B33" s="5">
        <f t="shared" si="0"/>
        <v>293.17</v>
      </c>
      <c r="C33" s="11">
        <v>323.95</v>
      </c>
      <c r="D33" s="11">
        <f t="shared" si="7"/>
        <v>323.95</v>
      </c>
      <c r="E33" s="6">
        <f t="shared" si="2"/>
        <v>171.85</v>
      </c>
      <c r="F33" s="6">
        <v>189.89</v>
      </c>
      <c r="G33" s="6">
        <f t="shared" si="8"/>
        <v>189.89</v>
      </c>
      <c r="H33" s="6">
        <f t="shared" si="6"/>
        <v>346.28</v>
      </c>
      <c r="I33" s="6">
        <f t="shared" si="4"/>
        <v>346.28</v>
      </c>
      <c r="J33" s="7"/>
      <c r="K33" s="7"/>
      <c r="L33" s="10"/>
      <c r="N33" s="10"/>
      <c r="O33" s="10"/>
      <c r="P33" s="7"/>
      <c r="Q33" s="7"/>
    </row>
    <row r="34" spans="1:17" ht="15.95" customHeight="1" x14ac:dyDescent="0.2">
      <c r="A34" s="4" t="s">
        <v>21</v>
      </c>
      <c r="B34" s="5">
        <f t="shared" si="0"/>
        <v>293.17</v>
      </c>
      <c r="C34" s="11">
        <v>323.95</v>
      </c>
      <c r="D34" s="11">
        <f t="shared" si="7"/>
        <v>323.95</v>
      </c>
      <c r="E34" s="6">
        <f t="shared" si="2"/>
        <v>171.85</v>
      </c>
      <c r="F34" s="6">
        <v>189.89</v>
      </c>
      <c r="G34" s="6">
        <f t="shared" si="8"/>
        <v>189.89</v>
      </c>
      <c r="H34" s="6">
        <f t="shared" si="6"/>
        <v>346.28</v>
      </c>
      <c r="I34" s="6">
        <f t="shared" si="4"/>
        <v>346.28</v>
      </c>
      <c r="J34" s="7"/>
      <c r="K34" s="7"/>
      <c r="L34" s="10"/>
      <c r="N34" s="10"/>
      <c r="O34" s="10"/>
      <c r="P34" s="7"/>
      <c r="Q34" s="7"/>
    </row>
    <row r="35" spans="1:17" ht="15.95" customHeight="1" x14ac:dyDescent="0.2">
      <c r="A35" s="4" t="s">
        <v>31</v>
      </c>
      <c r="B35" s="5">
        <f t="shared" si="0"/>
        <v>312.35000000000002</v>
      </c>
      <c r="C35" s="11">
        <v>345.15</v>
      </c>
      <c r="D35" s="11">
        <f t="shared" si="7"/>
        <v>345.15</v>
      </c>
      <c r="E35" s="6">
        <f t="shared" si="2"/>
        <v>183.08</v>
      </c>
      <c r="F35" s="6">
        <v>202.3</v>
      </c>
      <c r="G35" s="6">
        <f t="shared" si="8"/>
        <v>202.3</v>
      </c>
      <c r="H35" s="6">
        <f t="shared" si="6"/>
        <v>368.91</v>
      </c>
      <c r="I35" s="6">
        <f t="shared" si="4"/>
        <v>368.91</v>
      </c>
      <c r="J35" s="7"/>
      <c r="K35" s="7"/>
      <c r="L35" s="10"/>
      <c r="N35" s="10"/>
      <c r="O35" s="10"/>
      <c r="P35" s="7"/>
      <c r="Q35" s="7"/>
    </row>
    <row r="36" spans="1:17" ht="15.95" customHeight="1" x14ac:dyDescent="0.2">
      <c r="A36" s="4" t="s">
        <v>33</v>
      </c>
      <c r="B36" s="5">
        <f t="shared" si="0"/>
        <v>312.35000000000002</v>
      </c>
      <c r="C36" s="11">
        <v>345.15</v>
      </c>
      <c r="D36" s="11">
        <f t="shared" si="7"/>
        <v>345.15</v>
      </c>
      <c r="E36" s="6">
        <f t="shared" si="2"/>
        <v>183.08</v>
      </c>
      <c r="F36" s="6">
        <v>202.3</v>
      </c>
      <c r="G36" s="6">
        <f t="shared" si="8"/>
        <v>202.3</v>
      </c>
      <c r="H36" s="6">
        <f t="shared" si="6"/>
        <v>368.91</v>
      </c>
      <c r="I36" s="6">
        <f t="shared" si="4"/>
        <v>368.91</v>
      </c>
      <c r="J36" s="7"/>
      <c r="K36" s="7"/>
      <c r="L36" s="10"/>
      <c r="N36" s="10"/>
      <c r="O36" s="10"/>
      <c r="P36" s="7"/>
      <c r="Q36" s="7"/>
    </row>
    <row r="37" spans="1:17" ht="15.95" customHeight="1" x14ac:dyDescent="0.2">
      <c r="A37" s="4" t="s">
        <v>22</v>
      </c>
      <c r="B37" s="5">
        <f t="shared" si="0"/>
        <v>312.35000000000002</v>
      </c>
      <c r="C37" s="11">
        <v>345.15</v>
      </c>
      <c r="D37" s="11">
        <f t="shared" si="7"/>
        <v>345.15</v>
      </c>
      <c r="E37" s="6">
        <f t="shared" si="2"/>
        <v>183.08</v>
      </c>
      <c r="F37" s="6">
        <v>202.3</v>
      </c>
      <c r="G37" s="6">
        <f t="shared" si="8"/>
        <v>202.3</v>
      </c>
      <c r="H37" s="6">
        <f t="shared" si="6"/>
        <v>368.91</v>
      </c>
      <c r="I37" s="6">
        <f t="shared" si="4"/>
        <v>368.91</v>
      </c>
      <c r="J37" s="7"/>
      <c r="K37" s="7"/>
      <c r="L37" s="10"/>
      <c r="N37" s="10"/>
      <c r="O37" s="10"/>
      <c r="P37" s="7"/>
      <c r="Q37" s="7"/>
    </row>
    <row r="38" spans="1:17" ht="15.95" customHeight="1" x14ac:dyDescent="0.2">
      <c r="A38" s="4" t="s">
        <v>23</v>
      </c>
      <c r="B38" s="5">
        <f t="shared" si="0"/>
        <v>312.35000000000002</v>
      </c>
      <c r="C38" s="11">
        <v>345.15</v>
      </c>
      <c r="D38" s="11">
        <f t="shared" si="7"/>
        <v>345.15</v>
      </c>
      <c r="E38" s="6">
        <f t="shared" si="2"/>
        <v>183.08</v>
      </c>
      <c r="F38" s="6">
        <v>202.3</v>
      </c>
      <c r="G38" s="6">
        <f t="shared" si="8"/>
        <v>202.3</v>
      </c>
      <c r="H38" s="6">
        <f t="shared" si="6"/>
        <v>368.91</v>
      </c>
      <c r="I38" s="6">
        <f t="shared" si="4"/>
        <v>368.91</v>
      </c>
      <c r="J38" s="7"/>
      <c r="K38" s="7"/>
      <c r="L38" s="10"/>
      <c r="N38" s="10"/>
      <c r="O38" s="10"/>
      <c r="P38" s="7"/>
      <c r="Q38" s="7"/>
    </row>
    <row r="39" spans="1:17" ht="15.95" customHeight="1" x14ac:dyDescent="0.2">
      <c r="A39" s="4" t="s">
        <v>24</v>
      </c>
      <c r="B39" s="5">
        <f t="shared" si="0"/>
        <v>1175.83</v>
      </c>
      <c r="C39" s="11">
        <v>1299.29</v>
      </c>
      <c r="D39" s="11">
        <f t="shared" si="7"/>
        <v>1299.29</v>
      </c>
      <c r="E39" s="6">
        <f t="shared" si="2"/>
        <v>350.72</v>
      </c>
      <c r="F39" s="6">
        <v>387.55</v>
      </c>
      <c r="G39" s="6">
        <f t="shared" si="8"/>
        <v>387.55</v>
      </c>
      <c r="H39" s="6">
        <f t="shared" si="6"/>
        <v>706.7</v>
      </c>
      <c r="I39" s="6">
        <f t="shared" si="4"/>
        <v>706.7</v>
      </c>
      <c r="J39" s="7"/>
      <c r="K39" s="7"/>
      <c r="L39" s="10"/>
      <c r="N39" s="10"/>
      <c r="O39" s="10"/>
      <c r="P39" s="7"/>
      <c r="Q39" s="7"/>
    </row>
    <row r="40" spans="1:17" ht="15.95" customHeight="1" x14ac:dyDescent="0.2">
      <c r="A40" s="4" t="s">
        <v>35</v>
      </c>
      <c r="B40" s="5">
        <f t="shared" si="0"/>
        <v>312.35000000000002</v>
      </c>
      <c r="C40" s="11">
        <v>345.15</v>
      </c>
      <c r="D40" s="11">
        <f t="shared" si="7"/>
        <v>345.15</v>
      </c>
      <c r="E40" s="6">
        <f t="shared" si="2"/>
        <v>183.08</v>
      </c>
      <c r="F40" s="6">
        <v>202.3</v>
      </c>
      <c r="G40" s="6">
        <f t="shared" si="8"/>
        <v>202.3</v>
      </c>
      <c r="H40" s="6">
        <f t="shared" si="6"/>
        <v>368.91</v>
      </c>
      <c r="I40" s="6">
        <f t="shared" si="4"/>
        <v>368.91</v>
      </c>
      <c r="J40" s="7"/>
      <c r="K40" s="7"/>
      <c r="L40" s="10"/>
      <c r="N40" s="10"/>
      <c r="O40" s="10"/>
      <c r="P40" s="7"/>
      <c r="Q40" s="7"/>
    </row>
    <row r="41" spans="1:17" ht="15.95" customHeight="1" x14ac:dyDescent="0.2">
      <c r="A41" s="4" t="s">
        <v>36</v>
      </c>
      <c r="B41" s="5">
        <f t="shared" si="0"/>
        <v>312.35000000000002</v>
      </c>
      <c r="C41" s="11">
        <v>345.15</v>
      </c>
      <c r="D41" s="11">
        <f t="shared" si="7"/>
        <v>345.15</v>
      </c>
      <c r="E41" s="6">
        <f t="shared" si="2"/>
        <v>183.08</v>
      </c>
      <c r="F41" s="6">
        <v>202.3</v>
      </c>
      <c r="G41" s="6">
        <f t="shared" si="8"/>
        <v>202.3</v>
      </c>
      <c r="H41" s="6">
        <f t="shared" si="6"/>
        <v>368.91</v>
      </c>
      <c r="I41" s="6">
        <f t="shared" si="4"/>
        <v>368.91</v>
      </c>
      <c r="J41" s="7"/>
      <c r="K41" s="7"/>
      <c r="L41" s="10"/>
      <c r="N41" s="10"/>
      <c r="O41" s="10"/>
      <c r="P41" s="7"/>
      <c r="Q41" s="7"/>
    </row>
    <row r="42" spans="1:17" ht="15.75" customHeight="1" x14ac:dyDescent="0.2">
      <c r="A42" s="4" t="s">
        <v>32</v>
      </c>
      <c r="B42" s="5"/>
      <c r="C42" s="11"/>
      <c r="D42" s="11"/>
      <c r="E42" s="6">
        <f t="shared" si="2"/>
        <v>171.85</v>
      </c>
      <c r="F42" s="6">
        <v>189.89</v>
      </c>
      <c r="G42" s="6"/>
      <c r="H42" s="6">
        <f t="shared" si="6"/>
        <v>346.28</v>
      </c>
      <c r="I42" s="6"/>
      <c r="J42" s="7"/>
      <c r="K42" s="7"/>
      <c r="L42" s="10"/>
      <c r="N42" s="10"/>
      <c r="O42" s="10"/>
      <c r="P42" s="7"/>
      <c r="Q42" s="7"/>
    </row>
    <row r="43" spans="1:17" ht="17.25" customHeight="1" x14ac:dyDescent="0.2">
      <c r="A43" s="4" t="s">
        <v>25</v>
      </c>
      <c r="B43" s="5">
        <v>442.15</v>
      </c>
      <c r="C43" s="11">
        <v>488.58</v>
      </c>
      <c r="D43" s="11"/>
      <c r="E43" s="6">
        <f t="shared" si="2"/>
        <v>259.16000000000003</v>
      </c>
      <c r="F43" s="6">
        <v>286.37</v>
      </c>
      <c r="G43" s="6"/>
      <c r="H43" s="6">
        <f t="shared" si="6"/>
        <v>522.21</v>
      </c>
      <c r="I43" s="6"/>
      <c r="J43" s="7"/>
      <c r="K43" s="7"/>
      <c r="L43" s="10"/>
      <c r="N43" s="10"/>
      <c r="O43" s="10"/>
      <c r="P43" s="7"/>
      <c r="Q43" s="7"/>
    </row>
    <row r="44" spans="1:17" ht="19.5" customHeight="1" x14ac:dyDescent="0.2">
      <c r="A44" s="4" t="s">
        <v>27</v>
      </c>
      <c r="B44" s="5">
        <f t="shared" si="0"/>
        <v>343.59</v>
      </c>
      <c r="C44" s="11">
        <v>379.67</v>
      </c>
      <c r="D44" s="11">
        <f t="shared" si="7"/>
        <v>379.67</v>
      </c>
      <c r="E44" s="6">
        <f t="shared" si="2"/>
        <v>343.59</v>
      </c>
      <c r="F44" s="6">
        <v>379.67</v>
      </c>
      <c r="G44" s="6">
        <f t="shared" si="8"/>
        <v>379.67</v>
      </c>
      <c r="H44" s="6">
        <f>ROUND(E44*2.015,2)</f>
        <v>692.33</v>
      </c>
      <c r="I44" s="6">
        <f t="shared" si="4"/>
        <v>692.33</v>
      </c>
      <c r="J44" s="7"/>
      <c r="K44" s="7"/>
      <c r="L44" s="10"/>
      <c r="N44" s="10"/>
      <c r="O44" s="10"/>
      <c r="P44" s="7"/>
      <c r="Q44" s="7"/>
    </row>
    <row r="45" spans="1:17" ht="20.25" customHeight="1" x14ac:dyDescent="0.2">
      <c r="A45" s="4" t="s">
        <v>28</v>
      </c>
      <c r="B45" s="5">
        <f t="shared" si="0"/>
        <v>226.76</v>
      </c>
      <c r="C45" s="11">
        <v>250.57</v>
      </c>
      <c r="D45" s="11">
        <f t="shared" si="7"/>
        <v>250.57</v>
      </c>
      <c r="E45" s="6">
        <f t="shared" si="2"/>
        <v>226.76</v>
      </c>
      <c r="F45" s="6">
        <v>250.57</v>
      </c>
      <c r="G45" s="6">
        <f t="shared" si="8"/>
        <v>250.57</v>
      </c>
      <c r="H45" s="6">
        <f>ROUND(E45*2.015,2)</f>
        <v>456.92</v>
      </c>
      <c r="I45" s="6">
        <f t="shared" si="4"/>
        <v>456.92</v>
      </c>
      <c r="J45" s="7"/>
      <c r="K45" s="7"/>
      <c r="L45" s="10"/>
      <c r="N45" s="10"/>
      <c r="O45" s="10"/>
      <c r="P45" s="7"/>
      <c r="Q45" s="7"/>
    </row>
    <row r="46" spans="1:17" ht="18.75" customHeight="1" x14ac:dyDescent="0.2">
      <c r="A46" s="4" t="s">
        <v>47</v>
      </c>
      <c r="B46" s="5">
        <v>813.85</v>
      </c>
      <c r="C46" s="11">
        <v>899.3</v>
      </c>
      <c r="D46" s="11"/>
      <c r="E46" s="6">
        <f t="shared" si="2"/>
        <v>629.63</v>
      </c>
      <c r="F46" s="6">
        <v>695.74</v>
      </c>
      <c r="G46" s="6"/>
      <c r="H46" s="6">
        <f>ROUND(E46*2.015,2)</f>
        <v>1268.7</v>
      </c>
      <c r="I46" s="6"/>
      <c r="J46" s="7"/>
      <c r="K46" s="7"/>
      <c r="L46" s="10"/>
      <c r="N46" s="10"/>
      <c r="O46" s="10"/>
      <c r="P46" s="7"/>
      <c r="Q46" s="7"/>
    </row>
    <row r="47" spans="1:17" ht="30" customHeight="1" x14ac:dyDescent="0.2">
      <c r="A47" s="4" t="s">
        <v>50</v>
      </c>
      <c r="B47" s="5"/>
      <c r="C47" s="11"/>
      <c r="D47" s="11"/>
      <c r="E47" s="6">
        <v>0</v>
      </c>
      <c r="F47" s="6">
        <v>0</v>
      </c>
      <c r="G47" s="6"/>
      <c r="H47" s="6"/>
      <c r="I47" s="6"/>
      <c r="J47" s="7"/>
      <c r="K47" s="7"/>
      <c r="L47" s="10"/>
      <c r="N47" s="10"/>
      <c r="O47" s="10"/>
      <c r="P47" s="7"/>
      <c r="Q47" s="7"/>
    </row>
    <row r="48" spans="1:17" ht="53.25" customHeight="1" x14ac:dyDescent="0.2">
      <c r="A48" s="4" t="s">
        <v>49</v>
      </c>
      <c r="B48" s="5"/>
      <c r="C48" s="11"/>
      <c r="D48" s="11"/>
      <c r="E48" s="6">
        <v>1366.73</v>
      </c>
      <c r="F48" s="6">
        <v>1510.24</v>
      </c>
      <c r="G48" s="6"/>
      <c r="H48" s="6">
        <f>ROUND(E48*2.015,2)</f>
        <v>2753.96</v>
      </c>
      <c r="I48" s="6"/>
      <c r="J48" s="7"/>
      <c r="K48" s="7"/>
      <c r="L48" s="10"/>
      <c r="N48" s="10"/>
      <c r="O48" s="10"/>
      <c r="P48" s="7"/>
      <c r="Q48" s="7"/>
    </row>
    <row r="49" spans="1:17" ht="37.5" customHeight="1" x14ac:dyDescent="0.2">
      <c r="A49" s="4" t="s">
        <v>51</v>
      </c>
      <c r="B49" s="5"/>
      <c r="C49" s="11"/>
      <c r="D49" s="11"/>
      <c r="E49" s="6">
        <v>443.23</v>
      </c>
      <c r="F49" s="6">
        <v>489.77</v>
      </c>
      <c r="G49" s="6"/>
      <c r="H49" s="6">
        <f>ROUND(E49*2.015,2)</f>
        <v>893.11</v>
      </c>
      <c r="I49" s="6"/>
      <c r="J49" s="7"/>
      <c r="K49" s="7"/>
      <c r="L49" s="10"/>
      <c r="N49" s="10"/>
      <c r="O49" s="10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8"/>
      <c r="I50" s="7"/>
    </row>
    <row r="51" spans="1:17" x14ac:dyDescent="0.2">
      <c r="A51" s="7"/>
      <c r="B51" s="7"/>
      <c r="C51" s="8"/>
      <c r="D51" s="7"/>
      <c r="E51" s="7"/>
      <c r="F51" s="7"/>
      <c r="G51" s="7"/>
      <c r="H51" s="9"/>
      <c r="I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</row>
  </sheetData>
  <mergeCells count="15">
    <mergeCell ref="F7:F8"/>
    <mergeCell ref="G7:G8"/>
    <mergeCell ref="H7:H8"/>
    <mergeCell ref="I7:I8"/>
    <mergeCell ref="A1:I1"/>
    <mergeCell ref="A3:I3"/>
    <mergeCell ref="A5:A8"/>
    <mergeCell ref="B5:I5"/>
    <mergeCell ref="B6:D6"/>
    <mergeCell ref="E6:I6"/>
    <mergeCell ref="B7:B8"/>
    <mergeCell ref="C7:C8"/>
    <mergeCell ref="D7:D8"/>
    <mergeCell ref="E7:E8"/>
    <mergeCell ref="G2:I2"/>
  </mergeCells>
  <pageMargins left="0.78740157480314965" right="0.59055118110236227" top="0" bottom="0" header="0.23622047244094491" footer="0.15748031496062992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:I3"/>
    </sheetView>
  </sheetViews>
  <sheetFormatPr defaultRowHeight="12.75" x14ac:dyDescent="0.2"/>
  <cols>
    <col min="1" max="1" width="48.42578125" style="1" customWidth="1"/>
    <col min="2" max="2" width="16.7109375" style="1" customWidth="1"/>
    <col min="3" max="5" width="16.7109375" style="10" customWidth="1"/>
    <col min="6" max="9" width="16.7109375" style="1" customWidth="1"/>
    <col min="10" max="16384" width="9.140625" style="1"/>
  </cols>
  <sheetData>
    <row r="1" spans="1:17" ht="15.75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</row>
    <row r="2" spans="1:17" ht="15.75" customHeight="1" x14ac:dyDescent="0.2">
      <c r="A2" s="15"/>
      <c r="B2" s="15"/>
      <c r="C2" s="15"/>
      <c r="D2" s="15"/>
      <c r="E2" s="15"/>
      <c r="F2" s="15"/>
      <c r="G2" s="32" t="s">
        <v>52</v>
      </c>
      <c r="H2" s="32"/>
      <c r="I2" s="32"/>
    </row>
    <row r="3" spans="1:17" ht="15.75" customHeight="1" x14ac:dyDescent="0.2">
      <c r="A3" s="27" t="s">
        <v>46</v>
      </c>
      <c r="B3" s="27"/>
      <c r="C3" s="27"/>
      <c r="D3" s="27"/>
      <c r="E3" s="27"/>
      <c r="F3" s="27"/>
      <c r="G3" s="27"/>
      <c r="H3" s="27"/>
      <c r="I3" s="27"/>
    </row>
    <row r="4" spans="1:17" ht="10.5" customHeight="1" x14ac:dyDescent="0.2">
      <c r="A4" s="2"/>
      <c r="B4" s="3"/>
      <c r="C4" s="3"/>
      <c r="D4" s="3"/>
      <c r="E4" s="3"/>
    </row>
    <row r="5" spans="1:17" ht="17.25" customHeight="1" x14ac:dyDescent="0.2">
      <c r="A5" s="28" t="s">
        <v>0</v>
      </c>
      <c r="B5" s="29" t="s">
        <v>39</v>
      </c>
      <c r="C5" s="29"/>
      <c r="D5" s="29"/>
      <c r="E5" s="29"/>
      <c r="F5" s="29"/>
      <c r="G5" s="29"/>
      <c r="H5" s="29"/>
      <c r="I5" s="29"/>
    </row>
    <row r="6" spans="1:17" ht="15" customHeight="1" x14ac:dyDescent="0.2">
      <c r="A6" s="28"/>
      <c r="B6" s="28" t="s">
        <v>40</v>
      </c>
      <c r="C6" s="28"/>
      <c r="D6" s="28"/>
      <c r="E6" s="28" t="s">
        <v>43</v>
      </c>
      <c r="F6" s="28"/>
      <c r="G6" s="28"/>
      <c r="H6" s="28"/>
      <c r="I6" s="28"/>
    </row>
    <row r="7" spans="1:17" ht="33.75" customHeight="1" x14ac:dyDescent="0.2">
      <c r="A7" s="28"/>
      <c r="B7" s="30" t="s">
        <v>42</v>
      </c>
      <c r="C7" s="23" t="s">
        <v>41</v>
      </c>
      <c r="D7" s="23" t="s">
        <v>30</v>
      </c>
      <c r="E7" s="30" t="s">
        <v>42</v>
      </c>
      <c r="F7" s="23" t="s">
        <v>41</v>
      </c>
      <c r="G7" s="23" t="s">
        <v>30</v>
      </c>
      <c r="H7" s="24" t="s">
        <v>44</v>
      </c>
      <c r="I7" s="23" t="s">
        <v>30</v>
      </c>
    </row>
    <row r="8" spans="1:17" ht="15" customHeight="1" x14ac:dyDescent="0.2">
      <c r="A8" s="28"/>
      <c r="B8" s="31"/>
      <c r="C8" s="23"/>
      <c r="D8" s="23"/>
      <c r="E8" s="31"/>
      <c r="F8" s="23"/>
      <c r="G8" s="23"/>
      <c r="H8" s="25"/>
      <c r="I8" s="23"/>
    </row>
    <row r="9" spans="1:17" ht="15" customHeight="1" x14ac:dyDescent="0.2">
      <c r="A9" s="4" t="s">
        <v>1</v>
      </c>
      <c r="B9" s="5">
        <f>ROUND(C9/1.105,2)</f>
        <v>333.84</v>
      </c>
      <c r="C9" s="11">
        <v>368.89</v>
      </c>
      <c r="D9" s="11">
        <f>C9</f>
        <v>368.89</v>
      </c>
      <c r="E9" s="6">
        <f>ROUND(F9/1.105,2)</f>
        <v>195.68</v>
      </c>
      <c r="F9" s="6">
        <v>216.23</v>
      </c>
      <c r="G9" s="6">
        <f>F9</f>
        <v>216.23</v>
      </c>
      <c r="H9" s="6">
        <f>ROUND(E9*2.015,2)</f>
        <v>394.3</v>
      </c>
      <c r="I9" s="6">
        <f>H9</f>
        <v>394.3</v>
      </c>
      <c r="J9" s="7"/>
      <c r="K9" s="7"/>
      <c r="L9" s="10"/>
      <c r="N9" s="10"/>
      <c r="O9" s="10"/>
      <c r="P9" s="7"/>
      <c r="Q9" s="7"/>
    </row>
    <row r="10" spans="1:17" ht="15" customHeight="1" x14ac:dyDescent="0.2">
      <c r="A10" s="4" t="s">
        <v>2</v>
      </c>
      <c r="B10" s="5">
        <f t="shared" ref="B10:B45" si="0">ROUND(C10/1.105,2)</f>
        <v>333.84</v>
      </c>
      <c r="C10" s="11">
        <v>368.89</v>
      </c>
      <c r="D10" s="11">
        <f t="shared" ref="D10:D23" si="1">C10</f>
        <v>368.89</v>
      </c>
      <c r="E10" s="6">
        <f t="shared" ref="E10:E46" si="2">ROUND(F10/1.105,2)</f>
        <v>195.68</v>
      </c>
      <c r="F10" s="6">
        <v>216.23</v>
      </c>
      <c r="G10" s="6">
        <f t="shared" ref="G10:G21" si="3">F10</f>
        <v>216.23</v>
      </c>
      <c r="H10" s="6">
        <f>ROUND(E10*2.015,2)</f>
        <v>394.3</v>
      </c>
      <c r="I10" s="6">
        <f t="shared" ref="I10:I45" si="4">H10</f>
        <v>394.3</v>
      </c>
      <c r="J10" s="7"/>
      <c r="K10" s="7"/>
      <c r="L10" s="10"/>
      <c r="N10" s="10"/>
      <c r="O10" s="10"/>
      <c r="P10" s="7"/>
      <c r="Q10" s="7"/>
    </row>
    <row r="11" spans="1:17" ht="15" customHeight="1" x14ac:dyDescent="0.2">
      <c r="A11" s="4" t="s">
        <v>3</v>
      </c>
      <c r="B11" s="5">
        <v>442.15</v>
      </c>
      <c r="C11" s="11">
        <v>488.58</v>
      </c>
      <c r="D11" s="11"/>
      <c r="E11" s="6">
        <f>ROUND(F11/1.105,2)</f>
        <v>259.16000000000003</v>
      </c>
      <c r="F11" s="6">
        <v>286.37</v>
      </c>
      <c r="G11" s="6"/>
      <c r="H11" s="6">
        <f>ROUND(E11*2.015,2)</f>
        <v>522.21</v>
      </c>
      <c r="I11" s="6"/>
      <c r="J11" s="7"/>
      <c r="K11" s="7"/>
      <c r="L11" s="10"/>
      <c r="N11" s="10"/>
      <c r="O11" s="10"/>
      <c r="P11" s="7"/>
      <c r="Q11" s="7"/>
    </row>
    <row r="12" spans="1:17" ht="15" customHeight="1" x14ac:dyDescent="0.2">
      <c r="A12" s="4" t="s">
        <v>4</v>
      </c>
      <c r="B12" s="5">
        <f t="shared" si="0"/>
        <v>293.17</v>
      </c>
      <c r="C12" s="11">
        <v>323.95</v>
      </c>
      <c r="D12" s="11"/>
      <c r="E12" s="6">
        <f t="shared" si="2"/>
        <v>171.85</v>
      </c>
      <c r="F12" s="6">
        <v>189.89</v>
      </c>
      <c r="G12" s="6"/>
      <c r="H12" s="6">
        <f t="shared" ref="H12:H21" si="5">ROUND(E12*2.015,2)</f>
        <v>346.28</v>
      </c>
      <c r="I12" s="6"/>
      <c r="J12" s="7"/>
      <c r="K12" s="7"/>
      <c r="L12" s="10"/>
      <c r="N12" s="10"/>
      <c r="O12" s="10"/>
      <c r="P12" s="7"/>
      <c r="Q12" s="7"/>
    </row>
    <row r="13" spans="1:17" ht="15" customHeight="1" x14ac:dyDescent="0.2">
      <c r="A13" s="4" t="s">
        <v>5</v>
      </c>
      <c r="B13" s="5">
        <f t="shared" si="0"/>
        <v>603.14</v>
      </c>
      <c r="C13" s="11">
        <v>666.47</v>
      </c>
      <c r="D13" s="11">
        <f t="shared" si="1"/>
        <v>666.47</v>
      </c>
      <c r="E13" s="6">
        <f t="shared" si="2"/>
        <v>353.54</v>
      </c>
      <c r="F13" s="6">
        <v>390.66</v>
      </c>
      <c r="G13" s="6">
        <f t="shared" si="3"/>
        <v>390.66</v>
      </c>
      <c r="H13" s="6">
        <f t="shared" si="5"/>
        <v>712.38</v>
      </c>
      <c r="I13" s="6">
        <f t="shared" si="4"/>
        <v>712.38</v>
      </c>
      <c r="J13" s="7"/>
      <c r="K13" s="7"/>
      <c r="L13" s="10"/>
      <c r="N13" s="10"/>
      <c r="O13" s="10"/>
      <c r="P13" s="7"/>
      <c r="Q13" s="7"/>
    </row>
    <row r="14" spans="1:17" ht="15" customHeight="1" x14ac:dyDescent="0.2">
      <c r="A14" s="4" t="s">
        <v>34</v>
      </c>
      <c r="B14" s="5">
        <f t="shared" si="0"/>
        <v>555.45000000000005</v>
      </c>
      <c r="C14" s="11">
        <v>613.77</v>
      </c>
      <c r="D14" s="11">
        <f t="shared" si="1"/>
        <v>613.77</v>
      </c>
      <c r="E14" s="6">
        <f t="shared" si="2"/>
        <v>325.58</v>
      </c>
      <c r="F14" s="6">
        <v>359.77</v>
      </c>
      <c r="G14" s="6">
        <f t="shared" si="3"/>
        <v>359.77</v>
      </c>
      <c r="H14" s="6">
        <f t="shared" si="5"/>
        <v>656.04</v>
      </c>
      <c r="I14" s="6">
        <f t="shared" si="4"/>
        <v>656.04</v>
      </c>
      <c r="J14" s="7"/>
      <c r="K14" s="7"/>
      <c r="L14" s="10"/>
      <c r="N14" s="10"/>
      <c r="O14" s="10"/>
      <c r="P14" s="7"/>
      <c r="Q14" s="7"/>
    </row>
    <row r="15" spans="1:17" ht="15" customHeight="1" x14ac:dyDescent="0.2">
      <c r="A15" s="4" t="s">
        <v>6</v>
      </c>
      <c r="B15" s="5">
        <f t="shared" si="0"/>
        <v>347.78</v>
      </c>
      <c r="C15" s="11">
        <v>384.3</v>
      </c>
      <c r="D15" s="11">
        <f t="shared" si="1"/>
        <v>384.3</v>
      </c>
      <c r="E15" s="6">
        <f t="shared" si="2"/>
        <v>203.87</v>
      </c>
      <c r="F15" s="6">
        <v>225.28</v>
      </c>
      <c r="G15" s="6">
        <f t="shared" si="3"/>
        <v>225.28</v>
      </c>
      <c r="H15" s="6">
        <f t="shared" si="5"/>
        <v>410.8</v>
      </c>
      <c r="I15" s="6">
        <f t="shared" si="4"/>
        <v>410.8</v>
      </c>
      <c r="J15" s="7"/>
      <c r="K15" s="7"/>
      <c r="L15" s="10"/>
      <c r="N15" s="10"/>
      <c r="O15" s="10"/>
      <c r="P15" s="7"/>
      <c r="Q15" s="7"/>
    </row>
    <row r="16" spans="1:17" ht="15" customHeight="1" x14ac:dyDescent="0.2">
      <c r="A16" s="4" t="s">
        <v>7</v>
      </c>
      <c r="B16" s="5">
        <f t="shared" si="0"/>
        <v>440.16</v>
      </c>
      <c r="C16" s="11">
        <v>486.38</v>
      </c>
      <c r="D16" s="11">
        <f t="shared" si="1"/>
        <v>486.38</v>
      </c>
      <c r="E16" s="6">
        <f t="shared" si="2"/>
        <v>258</v>
      </c>
      <c r="F16" s="6">
        <v>285.08999999999997</v>
      </c>
      <c r="G16" s="6">
        <f t="shared" si="3"/>
        <v>285.08999999999997</v>
      </c>
      <c r="H16" s="6">
        <f t="shared" si="5"/>
        <v>519.87</v>
      </c>
      <c r="I16" s="6">
        <f t="shared" si="4"/>
        <v>519.87</v>
      </c>
      <c r="J16" s="7"/>
      <c r="K16" s="7"/>
      <c r="L16" s="10"/>
      <c r="N16" s="10"/>
      <c r="O16" s="10"/>
      <c r="P16" s="7"/>
      <c r="Q16" s="7"/>
    </row>
    <row r="17" spans="1:17" ht="15" customHeight="1" x14ac:dyDescent="0.2">
      <c r="A17" s="4" t="s">
        <v>8</v>
      </c>
      <c r="B17" s="5">
        <f t="shared" si="0"/>
        <v>312.35000000000002</v>
      </c>
      <c r="C17" s="11">
        <v>345.15</v>
      </c>
      <c r="D17" s="11">
        <f t="shared" si="1"/>
        <v>345.15</v>
      </c>
      <c r="E17" s="6">
        <f t="shared" si="2"/>
        <v>183.08</v>
      </c>
      <c r="F17" s="6">
        <v>202.3</v>
      </c>
      <c r="G17" s="6">
        <f t="shared" si="3"/>
        <v>202.3</v>
      </c>
      <c r="H17" s="6">
        <f t="shared" si="5"/>
        <v>368.91</v>
      </c>
      <c r="I17" s="6">
        <f t="shared" si="4"/>
        <v>368.91</v>
      </c>
      <c r="J17" s="7"/>
      <c r="K17" s="7"/>
      <c r="L17" s="10"/>
      <c r="N17" s="10"/>
      <c r="O17" s="10"/>
      <c r="P17" s="7"/>
      <c r="Q17" s="7"/>
    </row>
    <row r="18" spans="1:17" ht="15" customHeight="1" x14ac:dyDescent="0.2">
      <c r="A18" s="4" t="s">
        <v>9</v>
      </c>
      <c r="B18" s="5">
        <f t="shared" si="0"/>
        <v>252.75</v>
      </c>
      <c r="C18" s="11">
        <v>279.29000000000002</v>
      </c>
      <c r="D18" s="11">
        <f t="shared" si="1"/>
        <v>279.29000000000002</v>
      </c>
      <c r="E18" s="6">
        <f t="shared" si="2"/>
        <v>148.13999999999999</v>
      </c>
      <c r="F18" s="6">
        <v>163.69</v>
      </c>
      <c r="G18" s="6">
        <f t="shared" si="3"/>
        <v>163.69</v>
      </c>
      <c r="H18" s="6">
        <f t="shared" si="5"/>
        <v>298.5</v>
      </c>
      <c r="I18" s="6">
        <f t="shared" si="4"/>
        <v>298.5</v>
      </c>
      <c r="J18" s="7"/>
      <c r="K18" s="7"/>
      <c r="L18" s="10"/>
      <c r="N18" s="10"/>
      <c r="O18" s="10"/>
      <c r="P18" s="7"/>
      <c r="Q18" s="7"/>
    </row>
    <row r="19" spans="1:17" ht="15" customHeight="1" x14ac:dyDescent="0.2">
      <c r="A19" s="4" t="s">
        <v>10</v>
      </c>
      <c r="B19" s="5">
        <f t="shared" si="0"/>
        <v>409.28</v>
      </c>
      <c r="C19" s="11">
        <v>452.25</v>
      </c>
      <c r="D19" s="11">
        <f t="shared" si="1"/>
        <v>452.25</v>
      </c>
      <c r="E19" s="6">
        <f t="shared" si="2"/>
        <v>239.89</v>
      </c>
      <c r="F19" s="6">
        <v>265.08</v>
      </c>
      <c r="G19" s="6">
        <f t="shared" si="3"/>
        <v>265.08</v>
      </c>
      <c r="H19" s="6">
        <f t="shared" si="5"/>
        <v>483.38</v>
      </c>
      <c r="I19" s="6">
        <f t="shared" si="4"/>
        <v>483.38</v>
      </c>
      <c r="J19" s="7"/>
      <c r="K19" s="7"/>
      <c r="L19" s="10"/>
      <c r="N19" s="10"/>
      <c r="O19" s="10"/>
      <c r="P19" s="7"/>
      <c r="Q19" s="7"/>
    </row>
    <row r="20" spans="1:17" ht="15.95" customHeight="1" x14ac:dyDescent="0.2">
      <c r="A20" s="4" t="s">
        <v>11</v>
      </c>
      <c r="B20" s="5">
        <f t="shared" si="0"/>
        <v>243.41</v>
      </c>
      <c r="C20" s="11">
        <v>268.97000000000003</v>
      </c>
      <c r="D20" s="11">
        <f t="shared" si="1"/>
        <v>268.97000000000003</v>
      </c>
      <c r="E20" s="6">
        <f t="shared" si="2"/>
        <v>142.68</v>
      </c>
      <c r="F20" s="6">
        <v>157.66</v>
      </c>
      <c r="G20" s="6">
        <f t="shared" si="3"/>
        <v>157.66</v>
      </c>
      <c r="H20" s="6">
        <f t="shared" si="5"/>
        <v>287.5</v>
      </c>
      <c r="I20" s="6">
        <f t="shared" si="4"/>
        <v>287.5</v>
      </c>
      <c r="J20" s="7"/>
      <c r="K20" s="7"/>
      <c r="L20" s="10"/>
      <c r="N20" s="10"/>
      <c r="O20" s="10"/>
      <c r="P20" s="7"/>
      <c r="Q20" s="7"/>
    </row>
    <row r="21" spans="1:17" ht="16.5" customHeight="1" x14ac:dyDescent="0.2">
      <c r="A21" s="4" t="s">
        <v>37</v>
      </c>
      <c r="B21" s="5">
        <f t="shared" si="0"/>
        <v>243.41</v>
      </c>
      <c r="C21" s="11">
        <v>268.97000000000003</v>
      </c>
      <c r="D21" s="11">
        <f t="shared" si="1"/>
        <v>268.97000000000003</v>
      </c>
      <c r="E21" s="6">
        <f t="shared" si="2"/>
        <v>142.68</v>
      </c>
      <c r="F21" s="6">
        <v>157.66</v>
      </c>
      <c r="G21" s="6">
        <f t="shared" si="3"/>
        <v>157.66</v>
      </c>
      <c r="H21" s="6">
        <f t="shared" si="5"/>
        <v>287.5</v>
      </c>
      <c r="I21" s="6">
        <f t="shared" si="4"/>
        <v>287.5</v>
      </c>
      <c r="J21" s="7"/>
      <c r="K21" s="7"/>
      <c r="L21" s="10"/>
      <c r="N21" s="10"/>
      <c r="O21" s="10"/>
      <c r="P21" s="7"/>
      <c r="Q21" s="7"/>
    </row>
    <row r="22" spans="1:17" ht="15.95" customHeight="1" x14ac:dyDescent="0.2">
      <c r="A22" s="4" t="s">
        <v>12</v>
      </c>
      <c r="B22" s="5">
        <f t="shared" si="0"/>
        <v>208.67</v>
      </c>
      <c r="C22" s="11">
        <v>230.58</v>
      </c>
      <c r="D22" s="11">
        <f t="shared" si="1"/>
        <v>230.58</v>
      </c>
      <c r="E22" s="6">
        <f t="shared" si="2"/>
        <v>122.31</v>
      </c>
      <c r="F22" s="6">
        <v>135.15</v>
      </c>
      <c r="G22" s="6">
        <f>F22</f>
        <v>135.15</v>
      </c>
      <c r="H22" s="6">
        <f>ROUND(E22*2.015,2)</f>
        <v>246.45</v>
      </c>
      <c r="I22" s="6">
        <f t="shared" si="4"/>
        <v>246.45</v>
      </c>
      <c r="J22" s="7"/>
      <c r="K22" s="7"/>
      <c r="L22" s="10"/>
      <c r="N22" s="10"/>
      <c r="O22" s="10"/>
      <c r="P22" s="7"/>
      <c r="Q22" s="7"/>
    </row>
    <row r="23" spans="1:17" ht="15.95" customHeight="1" x14ac:dyDescent="0.2">
      <c r="A23" s="4" t="s">
        <v>13</v>
      </c>
      <c r="B23" s="5">
        <f t="shared" si="0"/>
        <v>251.86</v>
      </c>
      <c r="C23" s="11">
        <v>278.31</v>
      </c>
      <c r="D23" s="11">
        <f t="shared" si="1"/>
        <v>278.31</v>
      </c>
      <c r="E23" s="6">
        <f t="shared" si="2"/>
        <v>147.62</v>
      </c>
      <c r="F23" s="6">
        <v>163.12</v>
      </c>
      <c r="G23" s="6">
        <f>F23</f>
        <v>163.12</v>
      </c>
      <c r="H23" s="6">
        <f>ROUND(E23*2.015,2)</f>
        <v>297.45</v>
      </c>
      <c r="I23" s="6">
        <f t="shared" si="4"/>
        <v>297.45</v>
      </c>
      <c r="J23" s="7"/>
      <c r="K23" s="7"/>
      <c r="L23" s="10"/>
      <c r="N23" s="10"/>
      <c r="O23" s="10"/>
      <c r="P23" s="7"/>
      <c r="Q23" s="7"/>
    </row>
    <row r="24" spans="1:17" ht="30" customHeight="1" x14ac:dyDescent="0.2">
      <c r="A24" s="4" t="s">
        <v>38</v>
      </c>
      <c r="B24" s="5"/>
      <c r="C24" s="11"/>
      <c r="D24" s="11"/>
      <c r="E24" s="6">
        <f t="shared" si="2"/>
        <v>1278.4100000000001</v>
      </c>
      <c r="F24" s="6">
        <v>1412.64</v>
      </c>
      <c r="G24" s="6"/>
      <c r="H24" s="6">
        <f>ROUND(E24*2.015,2)</f>
        <v>2576</v>
      </c>
      <c r="I24" s="6"/>
      <c r="J24" s="7"/>
      <c r="K24" s="7"/>
      <c r="L24" s="10"/>
      <c r="N24" s="10"/>
      <c r="O24" s="10"/>
      <c r="P24" s="7"/>
      <c r="Q24" s="7"/>
    </row>
    <row r="25" spans="1:17" ht="24.75" customHeight="1" x14ac:dyDescent="0.2">
      <c r="A25" s="4" t="s">
        <v>29</v>
      </c>
      <c r="B25" s="5"/>
      <c r="C25" s="11"/>
      <c r="D25" s="11"/>
      <c r="E25" s="6">
        <f t="shared" si="2"/>
        <v>315.58999999999997</v>
      </c>
      <c r="F25" s="6">
        <v>348.73</v>
      </c>
      <c r="G25" s="6"/>
      <c r="H25" s="6">
        <f>ROUND(E25*2.015,2)</f>
        <v>635.91</v>
      </c>
      <c r="I25" s="6"/>
      <c r="J25" s="7"/>
      <c r="K25" s="7"/>
      <c r="L25" s="10"/>
      <c r="N25" s="10"/>
      <c r="O25" s="10"/>
      <c r="P25" s="7"/>
      <c r="Q25" s="7"/>
    </row>
    <row r="26" spans="1:17" ht="27" customHeight="1" x14ac:dyDescent="0.2">
      <c r="A26" s="4" t="s">
        <v>14</v>
      </c>
      <c r="B26" s="5"/>
      <c r="C26" s="12"/>
      <c r="D26" s="12"/>
      <c r="E26" s="6"/>
      <c r="F26" s="13"/>
      <c r="G26" s="13"/>
      <c r="H26" s="13"/>
      <c r="I26" s="13"/>
      <c r="J26" s="7"/>
      <c r="K26" s="7"/>
      <c r="L26" s="10"/>
      <c r="N26" s="10"/>
      <c r="O26" s="10"/>
      <c r="P26" s="7"/>
      <c r="Q26" s="7"/>
    </row>
    <row r="27" spans="1:17" ht="15.95" customHeight="1" x14ac:dyDescent="0.2">
      <c r="A27" s="4" t="s">
        <v>15</v>
      </c>
      <c r="B27" s="5"/>
      <c r="C27" s="11"/>
      <c r="D27" s="11"/>
      <c r="E27" s="6">
        <f t="shared" si="2"/>
        <v>85.93</v>
      </c>
      <c r="F27" s="6">
        <v>94.95</v>
      </c>
      <c r="G27" s="6"/>
      <c r="H27" s="6">
        <f t="shared" ref="H27:H43" si="6">ROUND(E27*2.015,2)</f>
        <v>173.15</v>
      </c>
      <c r="I27" s="6"/>
      <c r="J27" s="7"/>
      <c r="K27" s="7"/>
      <c r="L27" s="10"/>
      <c r="N27" s="10"/>
      <c r="O27" s="10"/>
      <c r="P27" s="7"/>
      <c r="Q27" s="7"/>
    </row>
    <row r="28" spans="1:17" ht="15.95" customHeight="1" x14ac:dyDescent="0.2">
      <c r="A28" s="4" t="s">
        <v>26</v>
      </c>
      <c r="B28" s="5"/>
      <c r="C28" s="11"/>
      <c r="D28" s="11"/>
      <c r="E28" s="6">
        <f t="shared" si="2"/>
        <v>85.93</v>
      </c>
      <c r="F28" s="6">
        <v>94.95</v>
      </c>
      <c r="G28" s="6"/>
      <c r="H28" s="6">
        <f t="shared" si="6"/>
        <v>173.15</v>
      </c>
      <c r="I28" s="6"/>
      <c r="J28" s="7"/>
      <c r="K28" s="7"/>
      <c r="L28" s="10"/>
      <c r="N28" s="10"/>
      <c r="O28" s="10"/>
      <c r="P28" s="7"/>
      <c r="Q28" s="7"/>
    </row>
    <row r="29" spans="1:17" ht="15.95" customHeight="1" x14ac:dyDescent="0.2">
      <c r="A29" s="4" t="s">
        <v>16</v>
      </c>
      <c r="B29" s="5"/>
      <c r="C29" s="11"/>
      <c r="D29" s="11"/>
      <c r="E29" s="6">
        <f t="shared" si="2"/>
        <v>119.95</v>
      </c>
      <c r="F29" s="6">
        <v>132.54</v>
      </c>
      <c r="G29" s="6"/>
      <c r="H29" s="6">
        <f t="shared" si="6"/>
        <v>241.7</v>
      </c>
      <c r="I29" s="6"/>
      <c r="J29" s="7"/>
      <c r="K29" s="7"/>
      <c r="L29" s="10"/>
      <c r="N29" s="10"/>
      <c r="O29" s="10"/>
      <c r="P29" s="7"/>
      <c r="Q29" s="7"/>
    </row>
    <row r="30" spans="1:17" ht="15.95" customHeight="1" x14ac:dyDescent="0.2">
      <c r="A30" s="4" t="s">
        <v>17</v>
      </c>
      <c r="B30" s="5">
        <f t="shared" si="0"/>
        <v>293.17</v>
      </c>
      <c r="C30" s="11">
        <v>323.95</v>
      </c>
      <c r="D30" s="11">
        <f>C30</f>
        <v>323.95</v>
      </c>
      <c r="E30" s="6">
        <f t="shared" si="2"/>
        <v>171.85</v>
      </c>
      <c r="F30" s="6">
        <v>189.89</v>
      </c>
      <c r="G30" s="6">
        <f>F30</f>
        <v>189.89</v>
      </c>
      <c r="H30" s="6">
        <f t="shared" si="6"/>
        <v>346.28</v>
      </c>
      <c r="I30" s="6">
        <f t="shared" si="4"/>
        <v>346.28</v>
      </c>
      <c r="J30" s="7"/>
      <c r="K30" s="7"/>
      <c r="L30" s="10"/>
      <c r="N30" s="10"/>
      <c r="O30" s="10"/>
      <c r="P30" s="7"/>
      <c r="Q30" s="7"/>
    </row>
    <row r="31" spans="1:17" ht="15.95" customHeight="1" x14ac:dyDescent="0.2">
      <c r="A31" s="4" t="s">
        <v>18</v>
      </c>
      <c r="B31" s="5">
        <f t="shared" si="0"/>
        <v>293.17</v>
      </c>
      <c r="C31" s="11">
        <v>323.95</v>
      </c>
      <c r="D31" s="11">
        <f t="shared" ref="D31:D45" si="7">C31</f>
        <v>323.95</v>
      </c>
      <c r="E31" s="6">
        <f t="shared" si="2"/>
        <v>171.85</v>
      </c>
      <c r="F31" s="6">
        <v>189.89</v>
      </c>
      <c r="G31" s="6">
        <f t="shared" ref="G31:G45" si="8">F31</f>
        <v>189.89</v>
      </c>
      <c r="H31" s="6">
        <f t="shared" si="6"/>
        <v>346.28</v>
      </c>
      <c r="I31" s="6">
        <f t="shared" si="4"/>
        <v>346.28</v>
      </c>
      <c r="J31" s="7"/>
      <c r="K31" s="7"/>
      <c r="L31" s="10"/>
      <c r="N31" s="10"/>
      <c r="O31" s="10"/>
      <c r="P31" s="7"/>
      <c r="Q31" s="7"/>
    </row>
    <row r="32" spans="1:17" ht="15.95" customHeight="1" x14ac:dyDescent="0.2">
      <c r="A32" s="4" t="s">
        <v>19</v>
      </c>
      <c r="B32" s="5">
        <f t="shared" si="0"/>
        <v>293.17</v>
      </c>
      <c r="C32" s="11">
        <v>323.95</v>
      </c>
      <c r="D32" s="11">
        <f t="shared" si="7"/>
        <v>323.95</v>
      </c>
      <c r="E32" s="6">
        <f t="shared" si="2"/>
        <v>171.85</v>
      </c>
      <c r="F32" s="6">
        <v>189.89</v>
      </c>
      <c r="G32" s="6">
        <f t="shared" si="8"/>
        <v>189.89</v>
      </c>
      <c r="H32" s="6">
        <f t="shared" si="6"/>
        <v>346.28</v>
      </c>
      <c r="I32" s="6">
        <f t="shared" si="4"/>
        <v>346.28</v>
      </c>
      <c r="J32" s="7"/>
      <c r="K32" s="7"/>
      <c r="L32" s="10"/>
      <c r="N32" s="10"/>
      <c r="O32" s="10"/>
      <c r="P32" s="7"/>
      <c r="Q32" s="7"/>
    </row>
    <row r="33" spans="1:17" ht="15.95" customHeight="1" x14ac:dyDescent="0.2">
      <c r="A33" s="4" t="s">
        <v>20</v>
      </c>
      <c r="B33" s="5">
        <f t="shared" si="0"/>
        <v>293.17</v>
      </c>
      <c r="C33" s="11">
        <v>323.95</v>
      </c>
      <c r="D33" s="11">
        <f t="shared" si="7"/>
        <v>323.95</v>
      </c>
      <c r="E33" s="6">
        <f t="shared" si="2"/>
        <v>171.85</v>
      </c>
      <c r="F33" s="6">
        <v>189.89</v>
      </c>
      <c r="G33" s="6">
        <f t="shared" si="8"/>
        <v>189.89</v>
      </c>
      <c r="H33" s="6">
        <f t="shared" si="6"/>
        <v>346.28</v>
      </c>
      <c r="I33" s="6">
        <f t="shared" si="4"/>
        <v>346.28</v>
      </c>
      <c r="J33" s="7"/>
      <c r="K33" s="7"/>
      <c r="L33" s="10"/>
      <c r="N33" s="10"/>
      <c r="O33" s="10"/>
      <c r="P33" s="7"/>
      <c r="Q33" s="7"/>
    </row>
    <row r="34" spans="1:17" ht="15.95" customHeight="1" x14ac:dyDescent="0.2">
      <c r="A34" s="4" t="s">
        <v>21</v>
      </c>
      <c r="B34" s="5">
        <f t="shared" si="0"/>
        <v>293.17</v>
      </c>
      <c r="C34" s="11">
        <v>323.95</v>
      </c>
      <c r="D34" s="11">
        <f t="shared" si="7"/>
        <v>323.95</v>
      </c>
      <c r="E34" s="6">
        <f t="shared" si="2"/>
        <v>171.85</v>
      </c>
      <c r="F34" s="6">
        <v>189.89</v>
      </c>
      <c r="G34" s="6">
        <f t="shared" si="8"/>
        <v>189.89</v>
      </c>
      <c r="H34" s="6">
        <f t="shared" si="6"/>
        <v>346.28</v>
      </c>
      <c r="I34" s="6">
        <f t="shared" si="4"/>
        <v>346.28</v>
      </c>
      <c r="J34" s="7"/>
      <c r="K34" s="7"/>
      <c r="L34" s="10"/>
      <c r="N34" s="10"/>
      <c r="O34" s="10"/>
      <c r="P34" s="7"/>
      <c r="Q34" s="7"/>
    </row>
    <row r="35" spans="1:17" ht="15.95" customHeight="1" x14ac:dyDescent="0.2">
      <c r="A35" s="4" t="s">
        <v>31</v>
      </c>
      <c r="B35" s="5">
        <f t="shared" si="0"/>
        <v>312.35000000000002</v>
      </c>
      <c r="C35" s="11">
        <v>345.15</v>
      </c>
      <c r="D35" s="11">
        <f t="shared" si="7"/>
        <v>345.15</v>
      </c>
      <c r="E35" s="6">
        <f t="shared" si="2"/>
        <v>183.08</v>
      </c>
      <c r="F35" s="6">
        <v>202.3</v>
      </c>
      <c r="G35" s="6">
        <f t="shared" si="8"/>
        <v>202.3</v>
      </c>
      <c r="H35" s="6">
        <f t="shared" si="6"/>
        <v>368.91</v>
      </c>
      <c r="I35" s="6">
        <f t="shared" si="4"/>
        <v>368.91</v>
      </c>
      <c r="J35" s="7"/>
      <c r="K35" s="7"/>
      <c r="L35" s="10"/>
      <c r="N35" s="10"/>
      <c r="O35" s="10"/>
      <c r="P35" s="7"/>
      <c r="Q35" s="7"/>
    </row>
    <row r="36" spans="1:17" ht="15.95" customHeight="1" x14ac:dyDescent="0.2">
      <c r="A36" s="4" t="s">
        <v>33</v>
      </c>
      <c r="B36" s="5">
        <f t="shared" si="0"/>
        <v>312.35000000000002</v>
      </c>
      <c r="C36" s="11">
        <v>345.15</v>
      </c>
      <c r="D36" s="11">
        <f t="shared" si="7"/>
        <v>345.15</v>
      </c>
      <c r="E36" s="6">
        <f t="shared" si="2"/>
        <v>183.08</v>
      </c>
      <c r="F36" s="6">
        <v>202.3</v>
      </c>
      <c r="G36" s="6">
        <f t="shared" si="8"/>
        <v>202.3</v>
      </c>
      <c r="H36" s="6">
        <f t="shared" si="6"/>
        <v>368.91</v>
      </c>
      <c r="I36" s="6">
        <f t="shared" si="4"/>
        <v>368.91</v>
      </c>
      <c r="J36" s="7"/>
      <c r="K36" s="7"/>
      <c r="L36" s="10"/>
      <c r="N36" s="10"/>
      <c r="O36" s="10"/>
      <c r="P36" s="7"/>
      <c r="Q36" s="7"/>
    </row>
    <row r="37" spans="1:17" ht="15.95" customHeight="1" x14ac:dyDescent="0.2">
      <c r="A37" s="4" t="s">
        <v>22</v>
      </c>
      <c r="B37" s="5">
        <f t="shared" si="0"/>
        <v>312.35000000000002</v>
      </c>
      <c r="C37" s="11">
        <v>345.15</v>
      </c>
      <c r="D37" s="11">
        <f t="shared" si="7"/>
        <v>345.15</v>
      </c>
      <c r="E37" s="6">
        <f t="shared" si="2"/>
        <v>183.08</v>
      </c>
      <c r="F37" s="6">
        <v>202.3</v>
      </c>
      <c r="G37" s="6">
        <f t="shared" si="8"/>
        <v>202.3</v>
      </c>
      <c r="H37" s="6">
        <f t="shared" si="6"/>
        <v>368.91</v>
      </c>
      <c r="I37" s="6">
        <f t="shared" si="4"/>
        <v>368.91</v>
      </c>
      <c r="J37" s="7"/>
      <c r="K37" s="7"/>
      <c r="L37" s="10"/>
      <c r="N37" s="10"/>
      <c r="O37" s="10"/>
      <c r="P37" s="7"/>
      <c r="Q37" s="7"/>
    </row>
    <row r="38" spans="1:17" ht="15.95" customHeight="1" x14ac:dyDescent="0.2">
      <c r="A38" s="4" t="s">
        <v>23</v>
      </c>
      <c r="B38" s="5">
        <f t="shared" si="0"/>
        <v>312.35000000000002</v>
      </c>
      <c r="C38" s="11">
        <v>345.15</v>
      </c>
      <c r="D38" s="11">
        <f t="shared" si="7"/>
        <v>345.15</v>
      </c>
      <c r="E38" s="6">
        <f t="shared" si="2"/>
        <v>183.08</v>
      </c>
      <c r="F38" s="6">
        <v>202.3</v>
      </c>
      <c r="G38" s="6">
        <f t="shared" si="8"/>
        <v>202.3</v>
      </c>
      <c r="H38" s="6">
        <f t="shared" si="6"/>
        <v>368.91</v>
      </c>
      <c r="I38" s="6">
        <f t="shared" si="4"/>
        <v>368.91</v>
      </c>
      <c r="J38" s="7"/>
      <c r="K38" s="7"/>
      <c r="L38" s="10"/>
      <c r="N38" s="10"/>
      <c r="O38" s="10"/>
      <c r="P38" s="7"/>
      <c r="Q38" s="7"/>
    </row>
    <row r="39" spans="1:17" ht="15.95" customHeight="1" x14ac:dyDescent="0.2">
      <c r="A39" s="4" t="s">
        <v>24</v>
      </c>
      <c r="B39" s="5">
        <f t="shared" si="0"/>
        <v>1175.83</v>
      </c>
      <c r="C39" s="11">
        <v>1299.29</v>
      </c>
      <c r="D39" s="11">
        <f t="shared" si="7"/>
        <v>1299.29</v>
      </c>
      <c r="E39" s="6">
        <f t="shared" si="2"/>
        <v>350.72</v>
      </c>
      <c r="F39" s="6">
        <v>387.55</v>
      </c>
      <c r="G39" s="6">
        <f t="shared" si="8"/>
        <v>387.55</v>
      </c>
      <c r="H39" s="6">
        <f t="shared" si="6"/>
        <v>706.7</v>
      </c>
      <c r="I39" s="6">
        <f t="shared" si="4"/>
        <v>706.7</v>
      </c>
      <c r="J39" s="7"/>
      <c r="K39" s="7"/>
      <c r="L39" s="10"/>
      <c r="N39" s="10"/>
      <c r="O39" s="10"/>
      <c r="P39" s="7"/>
      <c r="Q39" s="7"/>
    </row>
    <row r="40" spans="1:17" ht="15.95" customHeight="1" x14ac:dyDescent="0.2">
      <c r="A40" s="4" t="s">
        <v>35</v>
      </c>
      <c r="B40" s="5">
        <f t="shared" si="0"/>
        <v>312.35000000000002</v>
      </c>
      <c r="C40" s="11">
        <v>345.15</v>
      </c>
      <c r="D40" s="11">
        <f t="shared" si="7"/>
        <v>345.15</v>
      </c>
      <c r="E40" s="6">
        <f t="shared" si="2"/>
        <v>183.08</v>
      </c>
      <c r="F40" s="6">
        <v>202.3</v>
      </c>
      <c r="G40" s="6">
        <f t="shared" si="8"/>
        <v>202.3</v>
      </c>
      <c r="H40" s="6">
        <f t="shared" si="6"/>
        <v>368.91</v>
      </c>
      <c r="I40" s="6">
        <f t="shared" si="4"/>
        <v>368.91</v>
      </c>
      <c r="J40" s="7"/>
      <c r="K40" s="7"/>
      <c r="L40" s="10"/>
      <c r="N40" s="10"/>
      <c r="O40" s="10"/>
      <c r="P40" s="7"/>
      <c r="Q40" s="7"/>
    </row>
    <row r="41" spans="1:17" ht="15.95" customHeight="1" x14ac:dyDescent="0.2">
      <c r="A41" s="4" t="s">
        <v>36</v>
      </c>
      <c r="B41" s="5">
        <f t="shared" si="0"/>
        <v>312.35000000000002</v>
      </c>
      <c r="C41" s="11">
        <v>345.15</v>
      </c>
      <c r="D41" s="11">
        <f t="shared" si="7"/>
        <v>345.15</v>
      </c>
      <c r="E41" s="6">
        <f t="shared" si="2"/>
        <v>183.08</v>
      </c>
      <c r="F41" s="6">
        <v>202.3</v>
      </c>
      <c r="G41" s="6">
        <f t="shared" si="8"/>
        <v>202.3</v>
      </c>
      <c r="H41" s="6">
        <f t="shared" si="6"/>
        <v>368.91</v>
      </c>
      <c r="I41" s="6">
        <f t="shared" si="4"/>
        <v>368.91</v>
      </c>
      <c r="J41" s="7"/>
      <c r="K41" s="7"/>
      <c r="L41" s="10"/>
      <c r="N41" s="10"/>
      <c r="O41" s="10"/>
      <c r="P41" s="7"/>
      <c r="Q41" s="7"/>
    </row>
    <row r="42" spans="1:17" ht="15.75" customHeight="1" x14ac:dyDescent="0.2">
      <c r="A42" s="4" t="s">
        <v>32</v>
      </c>
      <c r="B42" s="5"/>
      <c r="C42" s="11"/>
      <c r="D42" s="11"/>
      <c r="E42" s="6">
        <f t="shared" si="2"/>
        <v>171.85</v>
      </c>
      <c r="F42" s="6">
        <v>189.89</v>
      </c>
      <c r="G42" s="6"/>
      <c r="H42" s="6">
        <f t="shared" si="6"/>
        <v>346.28</v>
      </c>
      <c r="I42" s="6"/>
      <c r="J42" s="7"/>
      <c r="K42" s="7"/>
      <c r="L42" s="10"/>
      <c r="N42" s="10"/>
      <c r="O42" s="10"/>
      <c r="P42" s="7"/>
      <c r="Q42" s="7"/>
    </row>
    <row r="43" spans="1:17" ht="17.25" customHeight="1" x14ac:dyDescent="0.2">
      <c r="A43" s="4" t="s">
        <v>25</v>
      </c>
      <c r="B43" s="5">
        <v>442.15</v>
      </c>
      <c r="C43" s="11">
        <v>488.58</v>
      </c>
      <c r="D43" s="11"/>
      <c r="E43" s="6">
        <f t="shared" si="2"/>
        <v>259.16000000000003</v>
      </c>
      <c r="F43" s="6">
        <v>286.37</v>
      </c>
      <c r="G43" s="6"/>
      <c r="H43" s="6">
        <f t="shared" si="6"/>
        <v>522.21</v>
      </c>
      <c r="I43" s="6"/>
      <c r="J43" s="7"/>
      <c r="K43" s="7"/>
      <c r="L43" s="10"/>
      <c r="N43" s="10"/>
      <c r="O43" s="10"/>
      <c r="P43" s="7"/>
      <c r="Q43" s="7"/>
    </row>
    <row r="44" spans="1:17" ht="19.5" customHeight="1" x14ac:dyDescent="0.2">
      <c r="A44" s="4" t="s">
        <v>27</v>
      </c>
      <c r="B44" s="5">
        <f t="shared" si="0"/>
        <v>343.59</v>
      </c>
      <c r="C44" s="11">
        <v>379.67</v>
      </c>
      <c r="D44" s="11">
        <f t="shared" si="7"/>
        <v>379.67</v>
      </c>
      <c r="E44" s="6">
        <f t="shared" si="2"/>
        <v>343.59</v>
      </c>
      <c r="F44" s="6">
        <v>379.67</v>
      </c>
      <c r="G44" s="6">
        <f t="shared" si="8"/>
        <v>379.67</v>
      </c>
      <c r="H44" s="6">
        <f>ROUND(E44*2.015,2)</f>
        <v>692.33</v>
      </c>
      <c r="I44" s="6">
        <f t="shared" si="4"/>
        <v>692.33</v>
      </c>
      <c r="J44" s="7"/>
      <c r="K44" s="7"/>
      <c r="L44" s="10"/>
      <c r="N44" s="10"/>
      <c r="O44" s="10"/>
      <c r="P44" s="7"/>
      <c r="Q44" s="7"/>
    </row>
    <row r="45" spans="1:17" ht="20.25" customHeight="1" x14ac:dyDescent="0.2">
      <c r="A45" s="4" t="s">
        <v>28</v>
      </c>
      <c r="B45" s="5">
        <f t="shared" si="0"/>
        <v>226.76</v>
      </c>
      <c r="C45" s="11">
        <v>250.57</v>
      </c>
      <c r="D45" s="11">
        <f t="shared" si="7"/>
        <v>250.57</v>
      </c>
      <c r="E45" s="6">
        <f t="shared" si="2"/>
        <v>226.76</v>
      </c>
      <c r="F45" s="6">
        <v>250.57</v>
      </c>
      <c r="G45" s="6">
        <f t="shared" si="8"/>
        <v>250.57</v>
      </c>
      <c r="H45" s="6">
        <f>ROUND(E45*2.015,2)</f>
        <v>456.92</v>
      </c>
      <c r="I45" s="6">
        <f t="shared" si="4"/>
        <v>456.92</v>
      </c>
      <c r="J45" s="7"/>
      <c r="K45" s="7"/>
      <c r="L45" s="10"/>
      <c r="N45" s="10"/>
      <c r="O45" s="10"/>
      <c r="P45" s="7"/>
      <c r="Q45" s="7"/>
    </row>
    <row r="46" spans="1:17" ht="18.75" customHeight="1" x14ac:dyDescent="0.2">
      <c r="A46" s="4" t="s">
        <v>47</v>
      </c>
      <c r="B46" s="5">
        <v>813.85</v>
      </c>
      <c r="C46" s="11">
        <v>899.3</v>
      </c>
      <c r="D46" s="11"/>
      <c r="E46" s="6">
        <f t="shared" si="2"/>
        <v>629.63</v>
      </c>
      <c r="F46" s="6">
        <v>695.74</v>
      </c>
      <c r="G46" s="6"/>
      <c r="H46" s="6">
        <f>ROUND(E46*2.015,2)</f>
        <v>1268.7</v>
      </c>
      <c r="I46" s="6"/>
      <c r="J46" s="7"/>
      <c r="K46" s="7"/>
      <c r="L46" s="10"/>
      <c r="N46" s="10"/>
      <c r="O46" s="10"/>
      <c r="P46" s="7"/>
      <c r="Q46" s="7"/>
    </row>
    <row r="47" spans="1:17" ht="30" customHeight="1" x14ac:dyDescent="0.2">
      <c r="A47" s="4" t="s">
        <v>50</v>
      </c>
      <c r="B47" s="5"/>
      <c r="C47" s="11"/>
      <c r="D47" s="11"/>
      <c r="E47" s="6">
        <v>0</v>
      </c>
      <c r="F47" s="6">
        <v>0</v>
      </c>
      <c r="G47" s="6"/>
      <c r="H47" s="6"/>
      <c r="I47" s="6"/>
      <c r="J47" s="7"/>
      <c r="K47" s="7"/>
      <c r="L47" s="10"/>
      <c r="N47" s="10"/>
      <c r="O47" s="10"/>
      <c r="P47" s="7"/>
      <c r="Q47" s="7"/>
    </row>
    <row r="48" spans="1:17" ht="53.25" customHeight="1" x14ac:dyDescent="0.2">
      <c r="A48" s="4" t="s">
        <v>49</v>
      </c>
      <c r="B48" s="5"/>
      <c r="C48" s="11"/>
      <c r="D48" s="11"/>
      <c r="E48" s="6">
        <v>1366.73</v>
      </c>
      <c r="F48" s="6">
        <v>1510.24</v>
      </c>
      <c r="G48" s="6"/>
      <c r="H48" s="6">
        <f>ROUND(E48*2.015,2)</f>
        <v>2753.96</v>
      </c>
      <c r="I48" s="6"/>
      <c r="J48" s="7"/>
      <c r="K48" s="7"/>
      <c r="L48" s="10"/>
      <c r="N48" s="10"/>
      <c r="O48" s="10"/>
      <c r="P48" s="7"/>
      <c r="Q48" s="7"/>
    </row>
    <row r="49" spans="1:17" ht="37.5" customHeight="1" x14ac:dyDescent="0.2">
      <c r="A49" s="4" t="s">
        <v>51</v>
      </c>
      <c r="B49" s="5"/>
      <c r="C49" s="11"/>
      <c r="D49" s="11"/>
      <c r="E49" s="6">
        <v>443.23</v>
      </c>
      <c r="F49" s="6">
        <v>489.77</v>
      </c>
      <c r="G49" s="6"/>
      <c r="H49" s="6">
        <f>ROUND(E49*2.015,2)</f>
        <v>893.11</v>
      </c>
      <c r="I49" s="6"/>
      <c r="J49" s="7"/>
      <c r="K49" s="7"/>
      <c r="L49" s="10"/>
      <c r="N49" s="10"/>
      <c r="O49" s="10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8"/>
      <c r="I50" s="7"/>
    </row>
    <row r="51" spans="1:17" x14ac:dyDescent="0.2">
      <c r="A51" s="7"/>
      <c r="B51" s="7"/>
      <c r="C51" s="8"/>
      <c r="D51" s="7"/>
      <c r="E51" s="7"/>
      <c r="F51" s="7"/>
      <c r="G51" s="7"/>
      <c r="H51" s="9"/>
      <c r="I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</row>
  </sheetData>
  <mergeCells count="15">
    <mergeCell ref="A1:I1"/>
    <mergeCell ref="G2:I2"/>
    <mergeCell ref="A3:I3"/>
    <mergeCell ref="A5:A8"/>
    <mergeCell ref="B5:I5"/>
    <mergeCell ref="B6:D6"/>
    <mergeCell ref="E6:I6"/>
    <mergeCell ref="B7:B8"/>
    <mergeCell ref="C7:C8"/>
    <mergeCell ref="D7:D8"/>
    <mergeCell ref="E7:E8"/>
    <mergeCell ref="F7:F8"/>
    <mergeCell ref="G7:G8"/>
    <mergeCell ref="H7:H8"/>
    <mergeCell ref="I7:I8"/>
  </mergeCells>
  <pageMargins left="0.78740157480314965" right="0.59055118110236227" top="0" bottom="0" header="0.23622047244094491" footer="0.1574803149606299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90" zoomScaleNormal="9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A52" sqref="A52"/>
    </sheetView>
  </sheetViews>
  <sheetFormatPr defaultRowHeight="12.75" x14ac:dyDescent="0.2"/>
  <cols>
    <col min="1" max="1" width="48.42578125" style="1" customWidth="1"/>
    <col min="2" max="2" width="16.7109375" style="1" customWidth="1"/>
    <col min="3" max="5" width="16.7109375" style="10" customWidth="1"/>
    <col min="6" max="9" width="16.7109375" style="1" customWidth="1"/>
    <col min="10" max="16384" width="9.140625" style="1"/>
  </cols>
  <sheetData>
    <row r="1" spans="1:17" ht="15.75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</row>
    <row r="2" spans="1:17" ht="15.75" customHeight="1" x14ac:dyDescent="0.2">
      <c r="A2" s="16"/>
      <c r="B2" s="16"/>
      <c r="C2" s="16"/>
      <c r="D2" s="16"/>
      <c r="E2" s="16"/>
      <c r="F2" s="16"/>
      <c r="G2" s="32" t="s">
        <v>55</v>
      </c>
      <c r="H2" s="32"/>
      <c r="I2" s="32"/>
    </row>
    <row r="3" spans="1:17" ht="15.75" customHeight="1" x14ac:dyDescent="0.2">
      <c r="A3" s="27" t="s">
        <v>57</v>
      </c>
      <c r="B3" s="27"/>
      <c r="C3" s="27"/>
      <c r="D3" s="27"/>
      <c r="E3" s="27"/>
      <c r="F3" s="27"/>
      <c r="G3" s="27"/>
      <c r="H3" s="27"/>
      <c r="I3" s="27"/>
    </row>
    <row r="4" spans="1:17" ht="10.5" customHeight="1" x14ac:dyDescent="0.2">
      <c r="A4" s="2"/>
      <c r="B4" s="3"/>
      <c r="C4" s="3"/>
      <c r="D4" s="3"/>
      <c r="E4" s="3"/>
    </row>
    <row r="5" spans="1:17" ht="17.25" customHeight="1" x14ac:dyDescent="0.2">
      <c r="A5" s="28" t="s">
        <v>0</v>
      </c>
      <c r="B5" s="29" t="s">
        <v>39</v>
      </c>
      <c r="C5" s="29"/>
      <c r="D5" s="29"/>
      <c r="E5" s="29"/>
      <c r="F5" s="29"/>
      <c r="G5" s="29"/>
      <c r="H5" s="29"/>
      <c r="I5" s="29"/>
    </row>
    <row r="6" spans="1:17" ht="15" customHeight="1" x14ac:dyDescent="0.2">
      <c r="A6" s="28"/>
      <c r="B6" s="28" t="s">
        <v>40</v>
      </c>
      <c r="C6" s="28"/>
      <c r="D6" s="28"/>
      <c r="E6" s="28" t="s">
        <v>43</v>
      </c>
      <c r="F6" s="28"/>
      <c r="G6" s="28"/>
      <c r="H6" s="28"/>
      <c r="I6" s="28"/>
    </row>
    <row r="7" spans="1:17" ht="33.75" customHeight="1" x14ac:dyDescent="0.2">
      <c r="A7" s="28"/>
      <c r="B7" s="30" t="s">
        <v>42</v>
      </c>
      <c r="C7" s="23" t="s">
        <v>41</v>
      </c>
      <c r="D7" s="23" t="s">
        <v>30</v>
      </c>
      <c r="E7" s="30" t="s">
        <v>42</v>
      </c>
      <c r="F7" s="23" t="s">
        <v>41</v>
      </c>
      <c r="G7" s="23" t="s">
        <v>30</v>
      </c>
      <c r="H7" s="24" t="s">
        <v>44</v>
      </c>
      <c r="I7" s="23" t="s">
        <v>30</v>
      </c>
    </row>
    <row r="8" spans="1:17" ht="15" customHeight="1" x14ac:dyDescent="0.2">
      <c r="A8" s="28"/>
      <c r="B8" s="31"/>
      <c r="C8" s="23"/>
      <c r="D8" s="23"/>
      <c r="E8" s="31"/>
      <c r="F8" s="23"/>
      <c r="G8" s="23"/>
      <c r="H8" s="25"/>
      <c r="I8" s="23"/>
    </row>
    <row r="9" spans="1:17" ht="15" customHeight="1" x14ac:dyDescent="0.2">
      <c r="A9" s="4" t="s">
        <v>1</v>
      </c>
      <c r="B9" s="5">
        <f>ROUND(C9/1.105,2)</f>
        <v>333.84</v>
      </c>
      <c r="C9" s="11">
        <v>368.89</v>
      </c>
      <c r="D9" s="11">
        <f>C9</f>
        <v>368.89</v>
      </c>
      <c r="E9" s="6">
        <f>ROUND(F9/1.105,2)</f>
        <v>195.68</v>
      </c>
      <c r="F9" s="6">
        <v>216.23</v>
      </c>
      <c r="G9" s="6">
        <f>F9</f>
        <v>216.23</v>
      </c>
      <c r="H9" s="6">
        <f>ROUND(E9*2.015,2)</f>
        <v>394.3</v>
      </c>
      <c r="I9" s="6">
        <f>H9</f>
        <v>394.3</v>
      </c>
      <c r="J9" s="7"/>
      <c r="K9" s="7"/>
      <c r="L9" s="10"/>
      <c r="N9" s="10"/>
      <c r="O9" s="10"/>
      <c r="P9" s="7"/>
      <c r="Q9" s="7"/>
    </row>
    <row r="10" spans="1:17" ht="15" customHeight="1" x14ac:dyDescent="0.2">
      <c r="A10" s="4" t="s">
        <v>2</v>
      </c>
      <c r="B10" s="5">
        <f t="shared" ref="B10:B45" si="0">ROUND(C10/1.105,2)</f>
        <v>333.84</v>
      </c>
      <c r="C10" s="11">
        <v>368.89</v>
      </c>
      <c r="D10" s="11">
        <f t="shared" ref="D10:D23" si="1">C10</f>
        <v>368.89</v>
      </c>
      <c r="E10" s="6">
        <f t="shared" ref="E10:E46" si="2">ROUND(F10/1.105,2)</f>
        <v>195.68</v>
      </c>
      <c r="F10" s="6">
        <v>216.23</v>
      </c>
      <c r="G10" s="6">
        <f t="shared" ref="G10:G21" si="3">F10</f>
        <v>216.23</v>
      </c>
      <c r="H10" s="6">
        <f>ROUND(E10*2.015,2)</f>
        <v>394.3</v>
      </c>
      <c r="I10" s="6">
        <f t="shared" ref="I10:I45" si="4">H10</f>
        <v>394.3</v>
      </c>
      <c r="J10" s="7"/>
      <c r="K10" s="7"/>
      <c r="L10" s="10"/>
      <c r="N10" s="10"/>
      <c r="O10" s="10"/>
      <c r="P10" s="7"/>
      <c r="Q10" s="7"/>
    </row>
    <row r="11" spans="1:17" ht="15" customHeight="1" x14ac:dyDescent="0.2">
      <c r="A11" s="4" t="s">
        <v>3</v>
      </c>
      <c r="B11" s="5">
        <v>442.15</v>
      </c>
      <c r="C11" s="11">
        <v>488.58</v>
      </c>
      <c r="D11" s="11"/>
      <c r="E11" s="6">
        <f>ROUND(F11/1.105,2)</f>
        <v>259.16000000000003</v>
      </c>
      <c r="F11" s="6">
        <v>286.37</v>
      </c>
      <c r="G11" s="6"/>
      <c r="H11" s="6">
        <f>ROUND(E11*2.015,2)</f>
        <v>522.21</v>
      </c>
      <c r="I11" s="6"/>
      <c r="J11" s="7"/>
      <c r="K11" s="7"/>
      <c r="L11" s="10"/>
      <c r="N11" s="10"/>
      <c r="O11" s="10"/>
      <c r="P11" s="7"/>
      <c r="Q11" s="7"/>
    </row>
    <row r="12" spans="1:17" ht="15" customHeight="1" x14ac:dyDescent="0.2">
      <c r="A12" s="4" t="s">
        <v>4</v>
      </c>
      <c r="B12" s="5">
        <f t="shared" si="0"/>
        <v>293.17</v>
      </c>
      <c r="C12" s="11">
        <v>323.95</v>
      </c>
      <c r="D12" s="11"/>
      <c r="E12" s="6">
        <f t="shared" si="2"/>
        <v>171.85</v>
      </c>
      <c r="F12" s="6">
        <v>189.89</v>
      </c>
      <c r="G12" s="6"/>
      <c r="H12" s="6">
        <f t="shared" ref="H12:H21" si="5">ROUND(E12*2.015,2)</f>
        <v>346.28</v>
      </c>
      <c r="I12" s="6"/>
      <c r="J12" s="7"/>
      <c r="K12" s="7"/>
      <c r="L12" s="10"/>
      <c r="N12" s="10"/>
      <c r="O12" s="10"/>
      <c r="P12" s="7"/>
      <c r="Q12" s="7"/>
    </row>
    <row r="13" spans="1:17" ht="15" customHeight="1" x14ac:dyDescent="0.2">
      <c r="A13" s="4" t="s">
        <v>5</v>
      </c>
      <c r="B13" s="5">
        <f t="shared" si="0"/>
        <v>603.14</v>
      </c>
      <c r="C13" s="11">
        <v>666.47</v>
      </c>
      <c r="D13" s="11">
        <f t="shared" si="1"/>
        <v>666.47</v>
      </c>
      <c r="E13" s="6">
        <f t="shared" si="2"/>
        <v>353.54</v>
      </c>
      <c r="F13" s="6">
        <v>390.66</v>
      </c>
      <c r="G13" s="6">
        <f t="shared" si="3"/>
        <v>390.66</v>
      </c>
      <c r="H13" s="6">
        <f t="shared" si="5"/>
        <v>712.38</v>
      </c>
      <c r="I13" s="6">
        <f t="shared" si="4"/>
        <v>712.38</v>
      </c>
      <c r="J13" s="7"/>
      <c r="K13" s="7"/>
      <c r="L13" s="10"/>
      <c r="N13" s="10"/>
      <c r="O13" s="10"/>
      <c r="P13" s="7"/>
      <c r="Q13" s="7"/>
    </row>
    <row r="14" spans="1:17" ht="15" customHeight="1" x14ac:dyDescent="0.2">
      <c r="A14" s="4" t="s">
        <v>34</v>
      </c>
      <c r="B14" s="5">
        <f t="shared" si="0"/>
        <v>555.45000000000005</v>
      </c>
      <c r="C14" s="11">
        <v>613.77</v>
      </c>
      <c r="D14" s="11">
        <f t="shared" si="1"/>
        <v>613.77</v>
      </c>
      <c r="E14" s="6">
        <f t="shared" si="2"/>
        <v>325.58</v>
      </c>
      <c r="F14" s="6">
        <v>359.77</v>
      </c>
      <c r="G14" s="6">
        <f t="shared" si="3"/>
        <v>359.77</v>
      </c>
      <c r="H14" s="6">
        <f t="shared" si="5"/>
        <v>656.04</v>
      </c>
      <c r="I14" s="6">
        <f t="shared" si="4"/>
        <v>656.04</v>
      </c>
      <c r="J14" s="7"/>
      <c r="K14" s="7"/>
      <c r="L14" s="10"/>
      <c r="N14" s="10"/>
      <c r="O14" s="10"/>
      <c r="P14" s="7"/>
      <c r="Q14" s="7"/>
    </row>
    <row r="15" spans="1:17" ht="15" customHeight="1" x14ac:dyDescent="0.2">
      <c r="A15" s="4" t="s">
        <v>6</v>
      </c>
      <c r="B15" s="5">
        <f t="shared" si="0"/>
        <v>347.78</v>
      </c>
      <c r="C15" s="11">
        <v>384.3</v>
      </c>
      <c r="D15" s="11">
        <f t="shared" si="1"/>
        <v>384.3</v>
      </c>
      <c r="E15" s="6">
        <f t="shared" si="2"/>
        <v>203.87</v>
      </c>
      <c r="F15" s="6">
        <v>225.28</v>
      </c>
      <c r="G15" s="6">
        <f t="shared" si="3"/>
        <v>225.28</v>
      </c>
      <c r="H15" s="6">
        <f t="shared" si="5"/>
        <v>410.8</v>
      </c>
      <c r="I15" s="6">
        <f t="shared" si="4"/>
        <v>410.8</v>
      </c>
      <c r="J15" s="7"/>
      <c r="K15" s="7"/>
      <c r="L15" s="10"/>
      <c r="N15" s="10"/>
      <c r="O15" s="10"/>
      <c r="P15" s="7"/>
      <c r="Q15" s="7"/>
    </row>
    <row r="16" spans="1:17" ht="15" customHeight="1" x14ac:dyDescent="0.2">
      <c r="A16" s="4" t="s">
        <v>7</v>
      </c>
      <c r="B16" s="5">
        <f t="shared" si="0"/>
        <v>440.16</v>
      </c>
      <c r="C16" s="11">
        <v>486.38</v>
      </c>
      <c r="D16" s="11">
        <f t="shared" si="1"/>
        <v>486.38</v>
      </c>
      <c r="E16" s="6">
        <f t="shared" si="2"/>
        <v>258</v>
      </c>
      <c r="F16" s="6">
        <v>285.08999999999997</v>
      </c>
      <c r="G16" s="6">
        <f t="shared" si="3"/>
        <v>285.08999999999997</v>
      </c>
      <c r="H16" s="6">
        <f t="shared" si="5"/>
        <v>519.87</v>
      </c>
      <c r="I16" s="6">
        <f t="shared" si="4"/>
        <v>519.87</v>
      </c>
      <c r="J16" s="7"/>
      <c r="K16" s="7"/>
      <c r="L16" s="10"/>
      <c r="N16" s="10"/>
      <c r="O16" s="10"/>
      <c r="P16" s="7"/>
      <c r="Q16" s="7"/>
    </row>
    <row r="17" spans="1:17" ht="15" customHeight="1" x14ac:dyDescent="0.2">
      <c r="A17" s="4" t="s">
        <v>8</v>
      </c>
      <c r="B17" s="5">
        <f t="shared" si="0"/>
        <v>312.35000000000002</v>
      </c>
      <c r="C17" s="11">
        <v>345.15</v>
      </c>
      <c r="D17" s="11">
        <f t="shared" si="1"/>
        <v>345.15</v>
      </c>
      <c r="E17" s="6">
        <f t="shared" si="2"/>
        <v>183.08</v>
      </c>
      <c r="F17" s="6">
        <v>202.3</v>
      </c>
      <c r="G17" s="6">
        <f t="shared" si="3"/>
        <v>202.3</v>
      </c>
      <c r="H17" s="6">
        <f t="shared" si="5"/>
        <v>368.91</v>
      </c>
      <c r="I17" s="6">
        <f t="shared" si="4"/>
        <v>368.91</v>
      </c>
      <c r="J17" s="7"/>
      <c r="K17" s="7"/>
      <c r="L17" s="10"/>
      <c r="N17" s="10"/>
      <c r="O17" s="10"/>
      <c r="P17" s="7"/>
      <c r="Q17" s="7"/>
    </row>
    <row r="18" spans="1:17" ht="15" customHeight="1" x14ac:dyDescent="0.2">
      <c r="A18" s="4" t="s">
        <v>9</v>
      </c>
      <c r="B18" s="5">
        <f t="shared" si="0"/>
        <v>252.75</v>
      </c>
      <c r="C18" s="11">
        <v>279.29000000000002</v>
      </c>
      <c r="D18" s="11">
        <f t="shared" si="1"/>
        <v>279.29000000000002</v>
      </c>
      <c r="E18" s="6">
        <f t="shared" si="2"/>
        <v>148.13999999999999</v>
      </c>
      <c r="F18" s="6">
        <v>163.69</v>
      </c>
      <c r="G18" s="6">
        <f t="shared" si="3"/>
        <v>163.69</v>
      </c>
      <c r="H18" s="6">
        <f t="shared" si="5"/>
        <v>298.5</v>
      </c>
      <c r="I18" s="6">
        <f t="shared" si="4"/>
        <v>298.5</v>
      </c>
      <c r="J18" s="7"/>
      <c r="K18" s="7"/>
      <c r="L18" s="10"/>
      <c r="N18" s="10"/>
      <c r="O18" s="10"/>
      <c r="P18" s="7"/>
      <c r="Q18" s="7"/>
    </row>
    <row r="19" spans="1:17" ht="15" customHeight="1" x14ac:dyDescent="0.2">
      <c r="A19" s="4" t="s">
        <v>10</v>
      </c>
      <c r="B19" s="5">
        <f t="shared" si="0"/>
        <v>409.28</v>
      </c>
      <c r="C19" s="11">
        <v>452.25</v>
      </c>
      <c r="D19" s="11">
        <f t="shared" si="1"/>
        <v>452.25</v>
      </c>
      <c r="E19" s="6">
        <f t="shared" si="2"/>
        <v>239.89</v>
      </c>
      <c r="F19" s="6">
        <v>265.08</v>
      </c>
      <c r="G19" s="6">
        <f t="shared" si="3"/>
        <v>265.08</v>
      </c>
      <c r="H19" s="6">
        <f t="shared" si="5"/>
        <v>483.38</v>
      </c>
      <c r="I19" s="6">
        <f t="shared" si="4"/>
        <v>483.38</v>
      </c>
      <c r="J19" s="7"/>
      <c r="K19" s="7"/>
      <c r="L19" s="10"/>
      <c r="N19" s="10"/>
      <c r="O19" s="10"/>
      <c r="P19" s="7"/>
      <c r="Q19" s="7"/>
    </row>
    <row r="20" spans="1:17" ht="15.95" customHeight="1" x14ac:dyDescent="0.2">
      <c r="A20" s="4" t="s">
        <v>11</v>
      </c>
      <c r="B20" s="5">
        <f t="shared" si="0"/>
        <v>243.41</v>
      </c>
      <c r="C20" s="11">
        <v>268.97000000000003</v>
      </c>
      <c r="D20" s="11">
        <f t="shared" si="1"/>
        <v>268.97000000000003</v>
      </c>
      <c r="E20" s="6">
        <f t="shared" si="2"/>
        <v>142.68</v>
      </c>
      <c r="F20" s="6">
        <v>157.66</v>
      </c>
      <c r="G20" s="6">
        <f t="shared" si="3"/>
        <v>157.66</v>
      </c>
      <c r="H20" s="6">
        <f t="shared" si="5"/>
        <v>287.5</v>
      </c>
      <c r="I20" s="6">
        <f t="shared" si="4"/>
        <v>287.5</v>
      </c>
      <c r="J20" s="7"/>
      <c r="K20" s="7"/>
      <c r="L20" s="10"/>
      <c r="N20" s="10"/>
      <c r="O20" s="10"/>
      <c r="P20" s="7"/>
      <c r="Q20" s="7"/>
    </row>
    <row r="21" spans="1:17" ht="16.5" customHeight="1" x14ac:dyDescent="0.2">
      <c r="A21" s="4" t="s">
        <v>37</v>
      </c>
      <c r="B21" s="5">
        <f t="shared" si="0"/>
        <v>243.41</v>
      </c>
      <c r="C21" s="11">
        <v>268.97000000000003</v>
      </c>
      <c r="D21" s="11">
        <f t="shared" si="1"/>
        <v>268.97000000000003</v>
      </c>
      <c r="E21" s="6">
        <f t="shared" si="2"/>
        <v>142.68</v>
      </c>
      <c r="F21" s="6">
        <v>157.66</v>
      </c>
      <c r="G21" s="6">
        <f t="shared" si="3"/>
        <v>157.66</v>
      </c>
      <c r="H21" s="6">
        <f t="shared" si="5"/>
        <v>287.5</v>
      </c>
      <c r="I21" s="6">
        <f t="shared" si="4"/>
        <v>287.5</v>
      </c>
      <c r="J21" s="7"/>
      <c r="K21" s="7"/>
      <c r="L21" s="10"/>
      <c r="N21" s="10"/>
      <c r="O21" s="10"/>
      <c r="P21" s="7"/>
      <c r="Q21" s="7"/>
    </row>
    <row r="22" spans="1:17" ht="15.95" customHeight="1" x14ac:dyDescent="0.2">
      <c r="A22" s="4" t="s">
        <v>12</v>
      </c>
      <c r="B22" s="5">
        <f t="shared" si="0"/>
        <v>208.67</v>
      </c>
      <c r="C22" s="11">
        <v>230.58</v>
      </c>
      <c r="D22" s="11">
        <f t="shared" si="1"/>
        <v>230.58</v>
      </c>
      <c r="E22" s="6">
        <f t="shared" si="2"/>
        <v>122.31</v>
      </c>
      <c r="F22" s="6">
        <v>135.15</v>
      </c>
      <c r="G22" s="6">
        <f>F22</f>
        <v>135.15</v>
      </c>
      <c r="H22" s="6">
        <f>ROUND(E22*2.015,2)</f>
        <v>246.45</v>
      </c>
      <c r="I22" s="6">
        <f t="shared" si="4"/>
        <v>246.45</v>
      </c>
      <c r="J22" s="7"/>
      <c r="K22" s="7"/>
      <c r="L22" s="10"/>
      <c r="N22" s="10"/>
      <c r="O22" s="10"/>
      <c r="P22" s="7"/>
      <c r="Q22" s="7"/>
    </row>
    <row r="23" spans="1:17" ht="15.95" customHeight="1" x14ac:dyDescent="0.2">
      <c r="A23" s="4" t="s">
        <v>13</v>
      </c>
      <c r="B23" s="5">
        <f t="shared" si="0"/>
        <v>251.86</v>
      </c>
      <c r="C23" s="11">
        <v>278.31</v>
      </c>
      <c r="D23" s="11">
        <f t="shared" si="1"/>
        <v>278.31</v>
      </c>
      <c r="E23" s="6">
        <f t="shared" si="2"/>
        <v>147.62</v>
      </c>
      <c r="F23" s="6">
        <v>163.12</v>
      </c>
      <c r="G23" s="6">
        <f>F23</f>
        <v>163.12</v>
      </c>
      <c r="H23" s="6">
        <f>ROUND(E23*2.015,2)</f>
        <v>297.45</v>
      </c>
      <c r="I23" s="6">
        <f t="shared" si="4"/>
        <v>297.45</v>
      </c>
      <c r="J23" s="7"/>
      <c r="K23" s="7"/>
      <c r="L23" s="10"/>
      <c r="N23" s="10"/>
      <c r="O23" s="10"/>
      <c r="P23" s="7"/>
      <c r="Q23" s="7"/>
    </row>
    <row r="24" spans="1:17" ht="30" customHeight="1" x14ac:dyDescent="0.2">
      <c r="A24" s="4" t="s">
        <v>38</v>
      </c>
      <c r="B24" s="5"/>
      <c r="C24" s="11"/>
      <c r="D24" s="11"/>
      <c r="E24" s="6">
        <f t="shared" si="2"/>
        <v>1278.4100000000001</v>
      </c>
      <c r="F24" s="6">
        <v>1412.64</v>
      </c>
      <c r="G24" s="6"/>
      <c r="H24" s="6">
        <f>ROUND(E24*2.015,2)</f>
        <v>2576</v>
      </c>
      <c r="I24" s="6"/>
      <c r="J24" s="7"/>
      <c r="K24" s="7"/>
      <c r="L24" s="10"/>
      <c r="N24" s="10"/>
      <c r="O24" s="10"/>
      <c r="P24" s="7"/>
      <c r="Q24" s="7"/>
    </row>
    <row r="25" spans="1:17" ht="24.75" customHeight="1" x14ac:dyDescent="0.2">
      <c r="A25" s="4" t="s">
        <v>29</v>
      </c>
      <c r="B25" s="5"/>
      <c r="C25" s="11"/>
      <c r="D25" s="11"/>
      <c r="E25" s="6">
        <f t="shared" si="2"/>
        <v>315.58999999999997</v>
      </c>
      <c r="F25" s="6">
        <v>348.73</v>
      </c>
      <c r="G25" s="6"/>
      <c r="H25" s="6">
        <f>ROUND(E25*2.015,2)</f>
        <v>635.91</v>
      </c>
      <c r="I25" s="6"/>
      <c r="J25" s="7"/>
      <c r="K25" s="7"/>
      <c r="L25" s="10"/>
      <c r="N25" s="10"/>
      <c r="O25" s="10"/>
      <c r="P25" s="7"/>
      <c r="Q25" s="7"/>
    </row>
    <row r="26" spans="1:17" ht="27" customHeight="1" x14ac:dyDescent="0.2">
      <c r="A26" s="4" t="s">
        <v>14</v>
      </c>
      <c r="B26" s="5"/>
      <c r="C26" s="12"/>
      <c r="D26" s="12"/>
      <c r="E26" s="6"/>
      <c r="F26" s="13"/>
      <c r="G26" s="13"/>
      <c r="H26" s="13"/>
      <c r="I26" s="13"/>
      <c r="J26" s="7"/>
      <c r="K26" s="7"/>
      <c r="L26" s="10"/>
      <c r="N26" s="10"/>
      <c r="O26" s="10"/>
      <c r="P26" s="7"/>
      <c r="Q26" s="7"/>
    </row>
    <row r="27" spans="1:17" ht="15.95" customHeight="1" x14ac:dyDescent="0.2">
      <c r="A27" s="4" t="s">
        <v>15</v>
      </c>
      <c r="B27" s="5"/>
      <c r="C27" s="11"/>
      <c r="D27" s="11"/>
      <c r="E27" s="6">
        <f t="shared" si="2"/>
        <v>85.93</v>
      </c>
      <c r="F27" s="6">
        <v>94.95</v>
      </c>
      <c r="G27" s="6"/>
      <c r="H27" s="6">
        <f t="shared" ref="H27:H43" si="6">ROUND(E27*2.015,2)</f>
        <v>173.15</v>
      </c>
      <c r="I27" s="6"/>
      <c r="J27" s="7"/>
      <c r="K27" s="7"/>
      <c r="L27" s="10"/>
      <c r="N27" s="10"/>
      <c r="O27" s="10"/>
      <c r="P27" s="7"/>
      <c r="Q27" s="7"/>
    </row>
    <row r="28" spans="1:17" ht="15.95" customHeight="1" x14ac:dyDescent="0.2">
      <c r="A28" s="4" t="s">
        <v>26</v>
      </c>
      <c r="B28" s="5"/>
      <c r="C28" s="11"/>
      <c r="D28" s="11"/>
      <c r="E28" s="6">
        <f t="shared" si="2"/>
        <v>85.93</v>
      </c>
      <c r="F28" s="6">
        <v>94.95</v>
      </c>
      <c r="G28" s="6"/>
      <c r="H28" s="6">
        <f t="shared" si="6"/>
        <v>173.15</v>
      </c>
      <c r="I28" s="6"/>
      <c r="J28" s="7"/>
      <c r="K28" s="7"/>
      <c r="L28" s="10"/>
      <c r="N28" s="10"/>
      <c r="O28" s="10"/>
      <c r="P28" s="7"/>
      <c r="Q28" s="7"/>
    </row>
    <row r="29" spans="1:17" ht="15.95" customHeight="1" x14ac:dyDescent="0.2">
      <c r="A29" s="4" t="s">
        <v>16</v>
      </c>
      <c r="B29" s="5"/>
      <c r="C29" s="11"/>
      <c r="D29" s="11"/>
      <c r="E29" s="6">
        <f t="shared" si="2"/>
        <v>119.95</v>
      </c>
      <c r="F29" s="6">
        <v>132.54</v>
      </c>
      <c r="G29" s="6"/>
      <c r="H29" s="6">
        <f t="shared" si="6"/>
        <v>241.7</v>
      </c>
      <c r="I29" s="6"/>
      <c r="J29" s="7"/>
      <c r="K29" s="7"/>
      <c r="L29" s="10"/>
      <c r="N29" s="10"/>
      <c r="O29" s="10"/>
      <c r="P29" s="7"/>
      <c r="Q29" s="7"/>
    </row>
    <row r="30" spans="1:17" ht="15.95" customHeight="1" x14ac:dyDescent="0.2">
      <c r="A30" s="4" t="s">
        <v>17</v>
      </c>
      <c r="B30" s="5">
        <f t="shared" si="0"/>
        <v>293.17</v>
      </c>
      <c r="C30" s="11">
        <v>323.95</v>
      </c>
      <c r="D30" s="11">
        <f>C30</f>
        <v>323.95</v>
      </c>
      <c r="E30" s="6">
        <f t="shared" si="2"/>
        <v>171.85</v>
      </c>
      <c r="F30" s="6">
        <v>189.89</v>
      </c>
      <c r="G30" s="6">
        <f>F30</f>
        <v>189.89</v>
      </c>
      <c r="H30" s="6">
        <f t="shared" si="6"/>
        <v>346.28</v>
      </c>
      <c r="I30" s="6">
        <f t="shared" si="4"/>
        <v>346.28</v>
      </c>
      <c r="J30" s="7"/>
      <c r="K30" s="7"/>
      <c r="L30" s="10"/>
      <c r="N30" s="10"/>
      <c r="O30" s="10"/>
      <c r="P30" s="7"/>
      <c r="Q30" s="7"/>
    </row>
    <row r="31" spans="1:17" ht="15.95" customHeight="1" x14ac:dyDescent="0.2">
      <c r="A31" s="4" t="s">
        <v>18</v>
      </c>
      <c r="B31" s="5">
        <f t="shared" si="0"/>
        <v>293.17</v>
      </c>
      <c r="C31" s="11">
        <v>323.95</v>
      </c>
      <c r="D31" s="11">
        <f t="shared" ref="D31:D45" si="7">C31</f>
        <v>323.95</v>
      </c>
      <c r="E31" s="6">
        <f t="shared" si="2"/>
        <v>171.85</v>
      </c>
      <c r="F31" s="6">
        <v>189.89</v>
      </c>
      <c r="G31" s="6">
        <f t="shared" ref="G31:G45" si="8">F31</f>
        <v>189.89</v>
      </c>
      <c r="H31" s="6">
        <f t="shared" si="6"/>
        <v>346.28</v>
      </c>
      <c r="I31" s="6">
        <f t="shared" si="4"/>
        <v>346.28</v>
      </c>
      <c r="J31" s="7"/>
      <c r="K31" s="7"/>
      <c r="L31" s="10"/>
      <c r="N31" s="10"/>
      <c r="O31" s="10"/>
      <c r="P31" s="7"/>
      <c r="Q31" s="7"/>
    </row>
    <row r="32" spans="1:17" ht="15.95" customHeight="1" x14ac:dyDescent="0.2">
      <c r="A32" s="4" t="s">
        <v>19</v>
      </c>
      <c r="B32" s="5">
        <f t="shared" si="0"/>
        <v>293.17</v>
      </c>
      <c r="C32" s="11">
        <v>323.95</v>
      </c>
      <c r="D32" s="11">
        <f t="shared" si="7"/>
        <v>323.95</v>
      </c>
      <c r="E32" s="6">
        <f t="shared" si="2"/>
        <v>171.85</v>
      </c>
      <c r="F32" s="6">
        <v>189.89</v>
      </c>
      <c r="G32" s="6">
        <f t="shared" si="8"/>
        <v>189.89</v>
      </c>
      <c r="H32" s="6">
        <f t="shared" si="6"/>
        <v>346.28</v>
      </c>
      <c r="I32" s="6">
        <f t="shared" si="4"/>
        <v>346.28</v>
      </c>
      <c r="J32" s="7"/>
      <c r="K32" s="7"/>
      <c r="L32" s="10"/>
      <c r="N32" s="10"/>
      <c r="O32" s="10"/>
      <c r="P32" s="7"/>
      <c r="Q32" s="7"/>
    </row>
    <row r="33" spans="1:17" ht="15.95" customHeight="1" x14ac:dyDescent="0.2">
      <c r="A33" s="4" t="s">
        <v>20</v>
      </c>
      <c r="B33" s="5">
        <f t="shared" si="0"/>
        <v>293.17</v>
      </c>
      <c r="C33" s="11">
        <v>323.95</v>
      </c>
      <c r="D33" s="11">
        <f t="shared" si="7"/>
        <v>323.95</v>
      </c>
      <c r="E33" s="6">
        <f t="shared" si="2"/>
        <v>171.85</v>
      </c>
      <c r="F33" s="6">
        <v>189.89</v>
      </c>
      <c r="G33" s="6">
        <f t="shared" si="8"/>
        <v>189.89</v>
      </c>
      <c r="H33" s="6">
        <f t="shared" si="6"/>
        <v>346.28</v>
      </c>
      <c r="I33" s="6">
        <f t="shared" si="4"/>
        <v>346.28</v>
      </c>
      <c r="J33" s="7"/>
      <c r="K33" s="7"/>
      <c r="L33" s="10"/>
      <c r="N33" s="10"/>
      <c r="O33" s="10"/>
      <c r="P33" s="7"/>
      <c r="Q33" s="7"/>
    </row>
    <row r="34" spans="1:17" ht="15.95" customHeight="1" x14ac:dyDescent="0.2">
      <c r="A34" s="4" t="s">
        <v>21</v>
      </c>
      <c r="B34" s="5">
        <f t="shared" si="0"/>
        <v>293.17</v>
      </c>
      <c r="C34" s="11">
        <v>323.95</v>
      </c>
      <c r="D34" s="11">
        <f t="shared" si="7"/>
        <v>323.95</v>
      </c>
      <c r="E34" s="6">
        <f t="shared" si="2"/>
        <v>171.85</v>
      </c>
      <c r="F34" s="6">
        <v>189.89</v>
      </c>
      <c r="G34" s="6">
        <f t="shared" si="8"/>
        <v>189.89</v>
      </c>
      <c r="H34" s="6">
        <f t="shared" si="6"/>
        <v>346.28</v>
      </c>
      <c r="I34" s="6">
        <f t="shared" si="4"/>
        <v>346.28</v>
      </c>
      <c r="J34" s="7"/>
      <c r="K34" s="7"/>
      <c r="L34" s="10"/>
      <c r="N34" s="10"/>
      <c r="O34" s="10"/>
      <c r="P34" s="7"/>
      <c r="Q34" s="7"/>
    </row>
    <row r="35" spans="1:17" ht="15.95" customHeight="1" x14ac:dyDescent="0.2">
      <c r="A35" s="4" t="s">
        <v>31</v>
      </c>
      <c r="B35" s="5">
        <f t="shared" si="0"/>
        <v>312.35000000000002</v>
      </c>
      <c r="C35" s="11">
        <v>345.15</v>
      </c>
      <c r="D35" s="11">
        <f t="shared" si="7"/>
        <v>345.15</v>
      </c>
      <c r="E35" s="6">
        <f t="shared" si="2"/>
        <v>183.08</v>
      </c>
      <c r="F35" s="6">
        <v>202.3</v>
      </c>
      <c r="G35" s="6">
        <f t="shared" si="8"/>
        <v>202.3</v>
      </c>
      <c r="H35" s="6">
        <f t="shared" si="6"/>
        <v>368.91</v>
      </c>
      <c r="I35" s="6">
        <f t="shared" si="4"/>
        <v>368.91</v>
      </c>
      <c r="J35" s="7"/>
      <c r="K35" s="7"/>
      <c r="L35" s="10"/>
      <c r="N35" s="10"/>
      <c r="O35" s="10"/>
      <c r="P35" s="7"/>
      <c r="Q35" s="7"/>
    </row>
    <row r="36" spans="1:17" ht="15.95" customHeight="1" x14ac:dyDescent="0.2">
      <c r="A36" s="4" t="s">
        <v>33</v>
      </c>
      <c r="B36" s="5">
        <f t="shared" si="0"/>
        <v>312.35000000000002</v>
      </c>
      <c r="C36" s="11">
        <v>345.15</v>
      </c>
      <c r="D36" s="11">
        <f t="shared" si="7"/>
        <v>345.15</v>
      </c>
      <c r="E36" s="6">
        <f t="shared" si="2"/>
        <v>183.08</v>
      </c>
      <c r="F36" s="6">
        <v>202.3</v>
      </c>
      <c r="G36" s="6">
        <f t="shared" si="8"/>
        <v>202.3</v>
      </c>
      <c r="H36" s="6">
        <f t="shared" si="6"/>
        <v>368.91</v>
      </c>
      <c r="I36" s="6">
        <f t="shared" si="4"/>
        <v>368.91</v>
      </c>
      <c r="J36" s="7"/>
      <c r="K36" s="7"/>
      <c r="L36" s="10"/>
      <c r="N36" s="10"/>
      <c r="O36" s="10"/>
      <c r="P36" s="7"/>
      <c r="Q36" s="7"/>
    </row>
    <row r="37" spans="1:17" ht="15.95" customHeight="1" x14ac:dyDescent="0.2">
      <c r="A37" s="4" t="s">
        <v>22</v>
      </c>
      <c r="B37" s="5">
        <f t="shared" si="0"/>
        <v>312.35000000000002</v>
      </c>
      <c r="C37" s="11">
        <v>345.15</v>
      </c>
      <c r="D37" s="11">
        <f t="shared" si="7"/>
        <v>345.15</v>
      </c>
      <c r="E37" s="6">
        <f t="shared" si="2"/>
        <v>183.08</v>
      </c>
      <c r="F37" s="6">
        <v>202.3</v>
      </c>
      <c r="G37" s="6">
        <f t="shared" si="8"/>
        <v>202.3</v>
      </c>
      <c r="H37" s="6">
        <f t="shared" si="6"/>
        <v>368.91</v>
      </c>
      <c r="I37" s="6">
        <f t="shared" si="4"/>
        <v>368.91</v>
      </c>
      <c r="J37" s="7"/>
      <c r="K37" s="7"/>
      <c r="L37" s="10"/>
      <c r="N37" s="10"/>
      <c r="O37" s="10"/>
      <c r="P37" s="7"/>
      <c r="Q37" s="7"/>
    </row>
    <row r="38" spans="1:17" ht="15.95" customHeight="1" x14ac:dyDescent="0.2">
      <c r="A38" s="4" t="s">
        <v>23</v>
      </c>
      <c r="B38" s="5">
        <f t="shared" si="0"/>
        <v>312.35000000000002</v>
      </c>
      <c r="C38" s="11">
        <v>345.15</v>
      </c>
      <c r="D38" s="11">
        <f t="shared" si="7"/>
        <v>345.15</v>
      </c>
      <c r="E38" s="6">
        <f t="shared" si="2"/>
        <v>183.08</v>
      </c>
      <c r="F38" s="6">
        <v>202.3</v>
      </c>
      <c r="G38" s="6">
        <f t="shared" si="8"/>
        <v>202.3</v>
      </c>
      <c r="H38" s="6">
        <f t="shared" si="6"/>
        <v>368.91</v>
      </c>
      <c r="I38" s="6">
        <f t="shared" si="4"/>
        <v>368.91</v>
      </c>
      <c r="J38" s="7"/>
      <c r="K38" s="7"/>
      <c r="L38" s="10"/>
      <c r="N38" s="10"/>
      <c r="O38" s="10"/>
      <c r="P38" s="7"/>
      <c r="Q38" s="7"/>
    </row>
    <row r="39" spans="1:17" ht="15.95" customHeight="1" x14ac:dyDescent="0.2">
      <c r="A39" s="4" t="s">
        <v>24</v>
      </c>
      <c r="B39" s="5">
        <f t="shared" si="0"/>
        <v>1175.83</v>
      </c>
      <c r="C39" s="11">
        <v>1299.29</v>
      </c>
      <c r="D39" s="11">
        <f t="shared" si="7"/>
        <v>1299.29</v>
      </c>
      <c r="E39" s="6">
        <f t="shared" si="2"/>
        <v>350.72</v>
      </c>
      <c r="F39" s="6">
        <v>387.55</v>
      </c>
      <c r="G39" s="6">
        <f t="shared" si="8"/>
        <v>387.55</v>
      </c>
      <c r="H39" s="6">
        <f t="shared" si="6"/>
        <v>706.7</v>
      </c>
      <c r="I39" s="6">
        <f t="shared" si="4"/>
        <v>706.7</v>
      </c>
      <c r="J39" s="7"/>
      <c r="K39" s="7"/>
      <c r="L39" s="10"/>
      <c r="N39" s="10"/>
      <c r="O39" s="10"/>
      <c r="P39" s="7"/>
      <c r="Q39" s="7"/>
    </row>
    <row r="40" spans="1:17" ht="15.95" customHeight="1" x14ac:dyDescent="0.2">
      <c r="A40" s="4" t="s">
        <v>35</v>
      </c>
      <c r="B40" s="5">
        <f t="shared" si="0"/>
        <v>312.35000000000002</v>
      </c>
      <c r="C40" s="11">
        <v>345.15</v>
      </c>
      <c r="D40" s="11">
        <f t="shared" si="7"/>
        <v>345.15</v>
      </c>
      <c r="E40" s="6">
        <f t="shared" si="2"/>
        <v>183.08</v>
      </c>
      <c r="F40" s="6">
        <v>202.3</v>
      </c>
      <c r="G40" s="6">
        <f t="shared" si="8"/>
        <v>202.3</v>
      </c>
      <c r="H40" s="6">
        <f t="shared" si="6"/>
        <v>368.91</v>
      </c>
      <c r="I40" s="6">
        <f t="shared" si="4"/>
        <v>368.91</v>
      </c>
      <c r="J40" s="7"/>
      <c r="K40" s="7"/>
      <c r="L40" s="10"/>
      <c r="N40" s="10"/>
      <c r="O40" s="10"/>
      <c r="P40" s="7"/>
      <c r="Q40" s="7"/>
    </row>
    <row r="41" spans="1:17" ht="15.95" customHeight="1" x14ac:dyDescent="0.2">
      <c r="A41" s="4" t="s">
        <v>36</v>
      </c>
      <c r="B41" s="5">
        <f t="shared" si="0"/>
        <v>312.35000000000002</v>
      </c>
      <c r="C41" s="11">
        <v>345.15</v>
      </c>
      <c r="D41" s="11">
        <f t="shared" si="7"/>
        <v>345.15</v>
      </c>
      <c r="E41" s="6">
        <f t="shared" si="2"/>
        <v>183.08</v>
      </c>
      <c r="F41" s="6">
        <v>202.3</v>
      </c>
      <c r="G41" s="6">
        <f t="shared" si="8"/>
        <v>202.3</v>
      </c>
      <c r="H41" s="6">
        <f t="shared" si="6"/>
        <v>368.91</v>
      </c>
      <c r="I41" s="6">
        <f t="shared" si="4"/>
        <v>368.91</v>
      </c>
      <c r="J41" s="7"/>
      <c r="K41" s="7"/>
      <c r="L41" s="10"/>
      <c r="N41" s="10"/>
      <c r="O41" s="10"/>
      <c r="P41" s="7"/>
      <c r="Q41" s="7"/>
    </row>
    <row r="42" spans="1:17" ht="15.75" customHeight="1" x14ac:dyDescent="0.2">
      <c r="A42" s="4" t="s">
        <v>32</v>
      </c>
      <c r="B42" s="5"/>
      <c r="C42" s="11"/>
      <c r="D42" s="11"/>
      <c r="E42" s="6">
        <f t="shared" si="2"/>
        <v>171.85</v>
      </c>
      <c r="F42" s="6">
        <v>189.89</v>
      </c>
      <c r="G42" s="6"/>
      <c r="H42" s="6">
        <f t="shared" si="6"/>
        <v>346.28</v>
      </c>
      <c r="I42" s="6"/>
      <c r="J42" s="7"/>
      <c r="K42" s="7"/>
      <c r="L42" s="10"/>
      <c r="N42" s="10"/>
      <c r="O42" s="10"/>
      <c r="P42" s="7"/>
      <c r="Q42" s="7"/>
    </row>
    <row r="43" spans="1:17" ht="17.25" customHeight="1" x14ac:dyDescent="0.2">
      <c r="A43" s="4" t="s">
        <v>25</v>
      </c>
      <c r="B43" s="5">
        <v>442.15</v>
      </c>
      <c r="C43" s="11">
        <v>488.58</v>
      </c>
      <c r="D43" s="11"/>
      <c r="E43" s="6">
        <f t="shared" si="2"/>
        <v>259.16000000000003</v>
      </c>
      <c r="F43" s="6">
        <v>286.37</v>
      </c>
      <c r="G43" s="6"/>
      <c r="H43" s="6">
        <f t="shared" si="6"/>
        <v>522.21</v>
      </c>
      <c r="I43" s="6"/>
      <c r="J43" s="7"/>
      <c r="K43" s="7"/>
      <c r="L43" s="10"/>
      <c r="N43" s="10"/>
      <c r="O43" s="10"/>
      <c r="P43" s="7"/>
      <c r="Q43" s="7"/>
    </row>
    <row r="44" spans="1:17" ht="19.5" customHeight="1" x14ac:dyDescent="0.2">
      <c r="A44" s="4" t="s">
        <v>27</v>
      </c>
      <c r="B44" s="5">
        <f t="shared" si="0"/>
        <v>343.59</v>
      </c>
      <c r="C44" s="11">
        <v>379.67</v>
      </c>
      <c r="D44" s="11">
        <f t="shared" si="7"/>
        <v>379.67</v>
      </c>
      <c r="E44" s="6">
        <f t="shared" si="2"/>
        <v>343.59</v>
      </c>
      <c r="F44" s="6">
        <v>379.67</v>
      </c>
      <c r="G44" s="6">
        <f t="shared" si="8"/>
        <v>379.67</v>
      </c>
      <c r="H44" s="6">
        <f>ROUND(E44*2.015,2)</f>
        <v>692.33</v>
      </c>
      <c r="I44" s="6">
        <f t="shared" si="4"/>
        <v>692.33</v>
      </c>
      <c r="J44" s="7"/>
      <c r="K44" s="7"/>
      <c r="L44" s="10"/>
      <c r="N44" s="10"/>
      <c r="O44" s="10"/>
      <c r="P44" s="7"/>
      <c r="Q44" s="7"/>
    </row>
    <row r="45" spans="1:17" ht="20.25" customHeight="1" x14ac:dyDescent="0.2">
      <c r="A45" s="4" t="s">
        <v>28</v>
      </c>
      <c r="B45" s="5">
        <f t="shared" si="0"/>
        <v>226.76</v>
      </c>
      <c r="C45" s="11">
        <v>250.57</v>
      </c>
      <c r="D45" s="11">
        <f t="shared" si="7"/>
        <v>250.57</v>
      </c>
      <c r="E45" s="6">
        <f t="shared" si="2"/>
        <v>226.76</v>
      </c>
      <c r="F45" s="6">
        <v>250.57</v>
      </c>
      <c r="G45" s="6">
        <f t="shared" si="8"/>
        <v>250.57</v>
      </c>
      <c r="H45" s="6">
        <f>ROUND(E45*2.015,2)</f>
        <v>456.92</v>
      </c>
      <c r="I45" s="6">
        <f t="shared" si="4"/>
        <v>456.92</v>
      </c>
      <c r="J45" s="7"/>
      <c r="K45" s="7"/>
      <c r="L45" s="10"/>
      <c r="N45" s="10"/>
      <c r="O45" s="10"/>
      <c r="P45" s="7"/>
      <c r="Q45" s="7"/>
    </row>
    <row r="46" spans="1:17" ht="18.75" customHeight="1" x14ac:dyDescent="0.2">
      <c r="A46" s="18" t="s">
        <v>47</v>
      </c>
      <c r="B46" s="5">
        <v>813.85</v>
      </c>
      <c r="C46" s="11">
        <v>899.3</v>
      </c>
      <c r="D46" s="11"/>
      <c r="E46" s="6">
        <f t="shared" si="2"/>
        <v>629.63</v>
      </c>
      <c r="F46" s="6">
        <v>695.74</v>
      </c>
      <c r="G46" s="6"/>
      <c r="H46" s="6">
        <f>ROUND(E46*2.015,2)</f>
        <v>1268.7</v>
      </c>
      <c r="I46" s="6"/>
      <c r="J46" s="7"/>
      <c r="K46" s="7"/>
      <c r="L46" s="10"/>
      <c r="N46" s="10"/>
      <c r="O46" s="10"/>
      <c r="P46" s="7"/>
      <c r="Q46" s="7"/>
    </row>
    <row r="47" spans="1:17" ht="30" customHeight="1" x14ac:dyDescent="0.2">
      <c r="A47" s="4" t="s">
        <v>53</v>
      </c>
      <c r="B47" s="17"/>
      <c r="C47" s="11"/>
      <c r="D47" s="11"/>
      <c r="E47" s="6">
        <v>0</v>
      </c>
      <c r="F47" s="6">
        <v>0</v>
      </c>
      <c r="G47" s="6"/>
      <c r="H47" s="6"/>
      <c r="I47" s="6"/>
      <c r="J47" s="7"/>
      <c r="K47" s="7"/>
      <c r="L47" s="10"/>
      <c r="N47" s="10"/>
      <c r="O47" s="10"/>
      <c r="P47" s="7"/>
      <c r="Q47" s="7"/>
    </row>
    <row r="48" spans="1:17" ht="53.25" customHeight="1" x14ac:dyDescent="0.2">
      <c r="A48" s="19" t="s">
        <v>49</v>
      </c>
      <c r="B48" s="17"/>
      <c r="C48" s="11"/>
      <c r="D48" s="11"/>
      <c r="E48" s="6">
        <v>1366.73</v>
      </c>
      <c r="F48" s="6">
        <v>1510.24</v>
      </c>
      <c r="G48" s="6"/>
      <c r="H48" s="6">
        <f>ROUND(E48*2.015,2)</f>
        <v>2753.96</v>
      </c>
      <c r="I48" s="6"/>
      <c r="J48" s="7"/>
      <c r="K48" s="7"/>
      <c r="L48" s="10"/>
      <c r="N48" s="10"/>
      <c r="O48" s="10"/>
      <c r="P48" s="7"/>
      <c r="Q48" s="7"/>
    </row>
    <row r="49" spans="1:17" ht="37.5" customHeight="1" x14ac:dyDescent="0.2">
      <c r="A49" s="19" t="s">
        <v>51</v>
      </c>
      <c r="B49" s="17"/>
      <c r="C49" s="11"/>
      <c r="D49" s="11"/>
      <c r="E49" s="6">
        <v>443.23</v>
      </c>
      <c r="F49" s="6">
        <v>489.77</v>
      </c>
      <c r="G49" s="6"/>
      <c r="H49" s="6">
        <f>ROUND(E49*2.015,2)</f>
        <v>893.11</v>
      </c>
      <c r="I49" s="6"/>
      <c r="J49" s="7"/>
      <c r="K49" s="7"/>
      <c r="L49" s="10"/>
      <c r="N49" s="10"/>
      <c r="O49" s="10"/>
      <c r="P49" s="7"/>
      <c r="Q49" s="7"/>
    </row>
    <row r="50" spans="1:17" ht="47.25" customHeight="1" x14ac:dyDescent="0.2">
      <c r="A50" s="20" t="s">
        <v>56</v>
      </c>
      <c r="B50" s="17">
        <v>1572.63</v>
      </c>
      <c r="C50" s="11">
        <v>1737.7561500000002</v>
      </c>
      <c r="D50" s="11"/>
      <c r="E50" s="6"/>
      <c r="F50" s="6"/>
      <c r="G50" s="6"/>
      <c r="H50" s="6"/>
      <c r="I50" s="6"/>
      <c r="J50" s="7"/>
      <c r="K50" s="7"/>
      <c r="L50" s="10"/>
      <c r="N50" s="10"/>
      <c r="O50" s="10"/>
      <c r="P50" s="7"/>
      <c r="Q50" s="7"/>
    </row>
    <row r="51" spans="1:17" ht="33.75" customHeight="1" x14ac:dyDescent="0.2">
      <c r="A51" s="21" t="s">
        <v>54</v>
      </c>
      <c r="B51" s="17"/>
      <c r="C51" s="11"/>
      <c r="D51" s="11"/>
      <c r="E51" s="6"/>
      <c r="F51" s="6"/>
      <c r="G51" s="6"/>
      <c r="H51" s="6"/>
      <c r="I51" s="6"/>
      <c r="J51" s="7"/>
      <c r="K51" s="7"/>
      <c r="L51" s="10"/>
      <c r="N51" s="10"/>
      <c r="O51" s="10"/>
      <c r="P51" s="7"/>
      <c r="Q51" s="7"/>
    </row>
    <row r="52" spans="1:17" ht="43.5" customHeight="1" x14ac:dyDescent="0.2">
      <c r="A52" s="22" t="s">
        <v>58</v>
      </c>
      <c r="B52" s="17"/>
      <c r="C52" s="11"/>
      <c r="D52" s="11"/>
      <c r="E52" s="6"/>
      <c r="F52" s="6"/>
      <c r="G52" s="6"/>
      <c r="H52" s="6"/>
      <c r="I52" s="6"/>
      <c r="J52" s="7"/>
      <c r="K52" s="7"/>
      <c r="L52" s="10"/>
      <c r="N52" s="10"/>
      <c r="O52" s="10"/>
      <c r="P52" s="7"/>
      <c r="Q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</row>
  </sheetData>
  <mergeCells count="15">
    <mergeCell ref="A1:I1"/>
    <mergeCell ref="G2:I2"/>
    <mergeCell ref="A3:I3"/>
    <mergeCell ref="A5:A8"/>
    <mergeCell ref="B5:I5"/>
    <mergeCell ref="B6:D6"/>
    <mergeCell ref="E6:I6"/>
    <mergeCell ref="B7:B8"/>
    <mergeCell ref="C7:C8"/>
    <mergeCell ref="D7:D8"/>
    <mergeCell ref="E7:E8"/>
    <mergeCell ref="F7:F8"/>
    <mergeCell ref="G7:G8"/>
    <mergeCell ref="H7:H8"/>
    <mergeCell ref="I7:I8"/>
  </mergeCells>
  <pageMargins left="0.78740157480314965" right="0.59055118110236227" top="0" bottom="0" header="0.23622047244094491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 6 (Пр.19-21) </vt:lpstr>
      <vt:lpstr>Приложение № 6 (Пр.3-22)</vt:lpstr>
      <vt:lpstr>Приложение № 6 (Пр.4-22) </vt:lpstr>
      <vt:lpstr>'Приложение № 6 (Пр.19-21) '!Заголовки_для_печати</vt:lpstr>
      <vt:lpstr>'Приложение № 6 (Пр.3-22)'!Заголовки_для_печати</vt:lpstr>
      <vt:lpstr>'Приложение № 6 (Пр.4-22)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Абдуллина Ф.C</cp:lastModifiedBy>
  <cp:lastPrinted>2022-03-30T10:02:42Z</cp:lastPrinted>
  <dcterms:created xsi:type="dcterms:W3CDTF">2017-12-08T09:37:04Z</dcterms:created>
  <dcterms:modified xsi:type="dcterms:W3CDTF">2022-03-30T10:03:14Z</dcterms:modified>
</cp:coreProperties>
</file>