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95" tabRatio="771" activeTab="2"/>
  </bookViews>
  <sheets>
    <sheet name="Приложение №19 (Прот.107)" sheetId="24" r:id="rId1"/>
    <sheet name="Приложение №19 (Прот.108)" sheetId="25" r:id="rId2"/>
    <sheet name="Приложение №19 (Прот.109) " sheetId="26" r:id="rId3"/>
  </sheets>
  <calcPr calcId="124519"/>
</workbook>
</file>

<file path=xl/calcChain.xml><?xml version="1.0" encoding="utf-8"?>
<calcChain xmlns="http://schemas.openxmlformats.org/spreadsheetml/2006/main">
  <c r="J70" i="26"/>
  <c r="I70"/>
  <c r="H70"/>
  <c r="G70"/>
  <c r="F70"/>
  <c r="J69"/>
  <c r="I69"/>
  <c r="H69"/>
  <c r="G69"/>
  <c r="F69"/>
  <c r="J68"/>
  <c r="I68"/>
  <c r="H68"/>
  <c r="G68"/>
  <c r="F68"/>
  <c r="J70" i="25" l="1"/>
  <c r="I70"/>
  <c r="H70"/>
  <c r="G70"/>
  <c r="F70"/>
  <c r="J69"/>
  <c r="I69"/>
  <c r="H69"/>
  <c r="G69"/>
  <c r="F69"/>
  <c r="J68"/>
  <c r="I68"/>
  <c r="H68"/>
  <c r="G68"/>
  <c r="F68"/>
</calcChain>
</file>

<file path=xl/sharedStrings.xml><?xml version="1.0" encoding="utf-8"?>
<sst xmlns="http://schemas.openxmlformats.org/spreadsheetml/2006/main" count="421" uniqueCount="62">
  <si>
    <t>м</t>
  </si>
  <si>
    <t>ж</t>
  </si>
  <si>
    <t>№ п/п</t>
  </si>
  <si>
    <t>Определение уровня общего холестирина в крови (допускается экспресс-метод)</t>
  </si>
  <si>
    <t>A02.26.015</t>
  </si>
  <si>
    <t xml:space="preserve">Измерение внутриглазного давления </t>
  </si>
  <si>
    <t>А09.05.023</t>
  </si>
  <si>
    <t>A06.09.006</t>
  </si>
  <si>
    <t xml:space="preserve">Флюорография легких </t>
  </si>
  <si>
    <t>A05.10.006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</si>
  <si>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</si>
  <si>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>A09.05.026</t>
  </si>
  <si>
    <t>Код медицинской услуги**/Код посещения</t>
  </si>
  <si>
    <t>Определение уровня глюкозы в крови натощак (допускается экспресс-метод)</t>
  </si>
  <si>
    <t>Осмотр фельдшером (акушеркой) или врачом акушером-гинекологом</t>
  </si>
  <si>
    <t xml:space="preserve">Флюорография легких  на передвижной  установке </t>
  </si>
  <si>
    <t xml:space="preserve">Электрокардиография в покое </t>
  </si>
  <si>
    <t xml:space="preserve">* Перечень медицинских услуг дан в соответствии с приказом Министерства здравоохранения Российской Федерации от 13.03.2019 №124н.                                                                                                                                                                                                                            </t>
  </si>
  <si>
    <t>B04.001.002</t>
  </si>
  <si>
    <t>A06.09.006.001</t>
  </si>
  <si>
    <t xml:space="preserve">Пол </t>
  </si>
  <si>
    <t>Возраст</t>
  </si>
  <si>
    <t>1.С коэффициентом дифференциации -1,105</t>
  </si>
  <si>
    <t>2.С коэффициентом дифференциации -2,015</t>
  </si>
  <si>
    <t xml:space="preserve"> с коэффициентом дифференциации- 1,105</t>
  </si>
  <si>
    <t xml:space="preserve"> с коэффициентом дифференциации- 2,015 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</si>
  <si>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</si>
  <si>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</si>
  <si>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 xml:space="preserve">Определение относительного сердечно-сосудистого риска </t>
  </si>
  <si>
    <t xml:space="preserve">Определение абсолютного сердечно-сосудистого риска </t>
  </si>
  <si>
    <t>с использованием передвижного флюорографа</t>
  </si>
  <si>
    <t>без использования передвижных комплексов</t>
  </si>
  <si>
    <t>19,21,23,25,27,29,31,33</t>
  </si>
  <si>
    <t>18,20,22,24,26,28,30,32,34</t>
  </si>
  <si>
    <t>35,37,39</t>
  </si>
  <si>
    <t>65,67,69,71,73,75,77,79,81,83,85,87,89,91,93,95,97,99</t>
  </si>
  <si>
    <t>41,43,45,47,49,51,53,55,57,59,61,63</t>
  </si>
  <si>
    <t>66,68,70,72,74,76,78,80,82,84,86,88,90,92,94,96,98</t>
  </si>
  <si>
    <t>40,42,44,46,48,50,52,54,56,58,60,62,64</t>
  </si>
  <si>
    <t>Опрос (анкетирование)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</si>
  <si>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 фельдшером,  врачом- терапевтом или врачом по медицинской профилактике отделения (кабинета) медицинской профилактике или центра здоровья</t>
  </si>
  <si>
    <t>_11805</t>
  </si>
  <si>
    <t>Тарифы (руб.)</t>
  </si>
  <si>
    <t>Перечень осмотров, исследований, мероприятий*</t>
  </si>
  <si>
    <t>Тарифы на приемы (осмотры, консультаций) медицинскими работниками, исследований и иных медицинских вмешательств, проводимых в рамках профилактического медицинского осмотра определенных групп взрослого населения  в соответствии с приказом Министерства здравоохранения РФ от 13.03.2019 №124н на 01.01.2020 года</t>
  </si>
  <si>
    <t>Стоимость 1 комплексного посещения (руб.)</t>
  </si>
  <si>
    <t>Тарифы при проведении мобильными медицинскими бригадами  полного комплекса мероприятий в рамках профилактических медицинских осмотров (руб.)</t>
  </si>
  <si>
    <t>при проведении мобильными медицинскими бригадами  полного комплекса мероприятий в рамках профилактических медицинских осмотров</t>
  </si>
  <si>
    <t xml:space="preserve"> без коэффициента дифференциации</t>
  </si>
  <si>
    <t xml:space="preserve">1.Без коэффициента  дифференциации </t>
  </si>
  <si>
    <t>Приложение  № 19 к Соглашению</t>
  </si>
  <si>
    <t xml:space="preserve">Стоимость 1 комплексного посещения при проведении профилактических медицинских осмотров  определенных групп взрослого населения  на 01.01.2020 года </t>
  </si>
  <si>
    <t>A01.30.009</t>
  </si>
  <si>
    <t>B03.047.002.001</t>
  </si>
  <si>
    <t>B03.047.002.002</t>
  </si>
  <si>
    <t>Стоимость 1 комплексного посещения при проведении профилактических медицинских осмотров  определенных групп взрослого населения  на 01.01.2020 года.</t>
  </si>
  <si>
    <t>Тарифы на приемы (осмотры, консультаций) медицинскими работниками, исследований и иных медицинских вмешательств, проводимых в рамках профилактического медицинского осмотра определенных групп взрослого населения  в соответствии с приказом Министерства здравоохранения РФ от 13.03.2019 №124н на 01.01.2020 года (в редакции Протокола №108 от 23.01.2020).</t>
  </si>
  <si>
    <t>A02.01.001</t>
  </si>
  <si>
    <t>A02.12.002</t>
  </si>
  <si>
    <t>Тарифы на приемы (осмотры, консультаций) медицинскими работниками, исследований и иных медицинских вмешательств, проводимых в рамках профилактического медицинского осмотра определенных групп взрослого населения  в соответствии с приказом Министерства здравоохранения РФ от 13.03.2019 №124н на 01.01.2020 года (в редакции Протокола №109 от 27.02.2020).</t>
  </si>
  <si>
    <t>B01.001.001</t>
  </si>
  <si>
    <t>Стоимость 1 комплексного посещения при проведении профилактических медицинских осмотров  определенных групп взрослого населения  на 01.01.2020 года. ( в редакции протокола № 109 от 27.02.2020)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</si>
</sst>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3" fillId="0" borderId="0"/>
  </cellStyleXfs>
  <cellXfs count="110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4" fontId="6" fillId="0" borderId="1" xfId="0" applyNumberFormat="1" applyFont="1" applyBorder="1" applyAlignment="1">
      <alignment horizontal="center" vertical="center"/>
    </xf>
    <xf numFmtId="4" fontId="7" fillId="0" borderId="0" xfId="0" applyNumberFormat="1" applyFont="1"/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0" xfId="0" applyFont="1"/>
    <xf numFmtId="2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6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11" fillId="0" borderId="0" xfId="0" applyNumberFormat="1" applyFont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10 2" xfId="1"/>
    <cellStyle name="Обычный 17" xfId="2"/>
    <cellStyle name="Обычный 2 10" xfId="3"/>
    <cellStyle name="Обычный 2 2 2 2" xfId="4"/>
    <cellStyle name="Обычный 2 6" xfId="5"/>
    <cellStyle name="Обычный 20 4" xfId="6"/>
    <cellStyle name="Обычный 4" xfId="7"/>
    <cellStyle name="Обычный 6" xfId="8"/>
    <cellStyle name="Обычный 6 4" xfId="9"/>
    <cellStyle name="Обычный 6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D86"/>
  <sheetViews>
    <sheetView zoomScale="82" zoomScaleNormal="82" workbookViewId="0">
      <selection activeCell="D19" sqref="D19"/>
    </sheetView>
  </sheetViews>
  <sheetFormatPr defaultColWidth="9.140625" defaultRowHeight="15"/>
  <cols>
    <col min="1" max="1" width="7" style="2" customWidth="1"/>
    <col min="2" max="2" width="45.5703125" style="2" customWidth="1"/>
    <col min="3" max="3" width="2.5703125" style="2" customWidth="1"/>
    <col min="4" max="4" width="17.28515625" style="2" customWidth="1"/>
    <col min="5" max="5" width="15.5703125" style="2" customWidth="1"/>
    <col min="6" max="6" width="15.28515625" style="2" customWidth="1"/>
    <col min="7" max="7" width="14" style="2" customWidth="1"/>
    <col min="8" max="8" width="15.42578125" style="2" customWidth="1"/>
    <col min="9" max="9" width="12.85546875" style="2" customWidth="1"/>
    <col min="10" max="10" width="14" style="2" customWidth="1"/>
    <col min="11" max="20" width="9.140625" style="2"/>
    <col min="21" max="21" width="12.42578125" style="2" customWidth="1"/>
    <col min="22" max="16384" width="9.140625" style="2"/>
  </cols>
  <sheetData>
    <row r="1" spans="1:28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28" ht="18.75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</row>
    <row r="3" spans="1:28" ht="27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28" ht="0.7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28">
      <c r="A5" s="49"/>
      <c r="B5" s="49"/>
      <c r="C5" s="49"/>
      <c r="G5" s="15"/>
      <c r="H5" s="15"/>
      <c r="J5" s="15"/>
    </row>
    <row r="6" spans="1:28" ht="25.5" customHeight="1">
      <c r="A6" s="50" t="s">
        <v>20</v>
      </c>
      <c r="B6" s="53" t="s">
        <v>21</v>
      </c>
      <c r="C6" s="54"/>
      <c r="D6" s="59" t="s">
        <v>45</v>
      </c>
      <c r="E6" s="59"/>
      <c r="F6" s="59"/>
      <c r="G6" s="59"/>
      <c r="H6" s="59"/>
      <c r="I6" s="59"/>
      <c r="J6" s="59"/>
    </row>
    <row r="7" spans="1:28" ht="32.25" customHeight="1">
      <c r="A7" s="51"/>
      <c r="B7" s="55"/>
      <c r="C7" s="56"/>
      <c r="D7" s="60" t="s">
        <v>31</v>
      </c>
      <c r="E7" s="84" t="s">
        <v>30</v>
      </c>
      <c r="F7" s="85"/>
      <c r="G7" s="59" t="s">
        <v>47</v>
      </c>
      <c r="H7" s="59"/>
      <c r="I7" s="59"/>
      <c r="J7" s="59"/>
    </row>
    <row r="8" spans="1:28" ht="36" customHeight="1">
      <c r="A8" s="52"/>
      <c r="B8" s="57"/>
      <c r="C8" s="58"/>
      <c r="D8" s="61"/>
      <c r="E8" s="68"/>
      <c r="F8" s="69"/>
      <c r="G8" s="59"/>
      <c r="H8" s="59"/>
      <c r="I8" s="59"/>
      <c r="J8" s="59"/>
    </row>
    <row r="9" spans="1:28" ht="24" customHeight="1">
      <c r="A9" s="67" t="s">
        <v>49</v>
      </c>
      <c r="B9" s="67"/>
      <c r="C9" s="67"/>
      <c r="D9" s="67"/>
      <c r="E9" s="67"/>
      <c r="F9" s="67"/>
      <c r="G9" s="67"/>
      <c r="H9" s="67"/>
      <c r="I9" s="67"/>
      <c r="J9" s="67"/>
    </row>
    <row r="10" spans="1:28" ht="15" customHeight="1">
      <c r="A10" s="35" t="s">
        <v>0</v>
      </c>
      <c r="B10" s="68" t="s">
        <v>32</v>
      </c>
      <c r="C10" s="69"/>
      <c r="D10" s="32">
        <v>572.79999999999995</v>
      </c>
      <c r="E10" s="70">
        <v>572.79999999999995</v>
      </c>
      <c r="F10" s="71"/>
      <c r="G10" s="62">
        <v>630.08000000000004</v>
      </c>
      <c r="H10" s="63"/>
      <c r="I10" s="63"/>
      <c r="J10" s="6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3"/>
      <c r="Y10" s="13"/>
      <c r="Z10" s="4"/>
      <c r="AA10" s="4"/>
      <c r="AB10" s="4"/>
    </row>
    <row r="11" spans="1:28" ht="15" customHeight="1">
      <c r="A11" s="19" t="s">
        <v>0</v>
      </c>
      <c r="B11" s="65" t="s">
        <v>33</v>
      </c>
      <c r="C11" s="66"/>
      <c r="D11" s="3">
        <v>729.16</v>
      </c>
      <c r="E11" s="70">
        <v>825.01</v>
      </c>
      <c r="F11" s="71"/>
      <c r="G11" s="62">
        <v>882.29000000000008</v>
      </c>
      <c r="H11" s="63"/>
      <c r="I11" s="63"/>
      <c r="J11" s="6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3"/>
      <c r="Y11" s="13"/>
      <c r="Z11" s="4"/>
      <c r="AA11" s="4"/>
      <c r="AB11" s="4"/>
    </row>
    <row r="12" spans="1:28" ht="15" customHeight="1">
      <c r="A12" s="19" t="s">
        <v>0</v>
      </c>
      <c r="B12" s="65" t="s">
        <v>34</v>
      </c>
      <c r="C12" s="66"/>
      <c r="D12" s="3">
        <v>730</v>
      </c>
      <c r="E12" s="70">
        <v>730</v>
      </c>
      <c r="F12" s="71"/>
      <c r="G12" s="62">
        <v>803</v>
      </c>
      <c r="H12" s="63"/>
      <c r="I12" s="63"/>
      <c r="J12" s="6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3"/>
      <c r="Y12" s="13"/>
      <c r="Z12" s="4"/>
      <c r="AA12" s="4"/>
      <c r="AB12" s="4"/>
    </row>
    <row r="13" spans="1:28" ht="15" customHeight="1">
      <c r="A13" s="19" t="s">
        <v>0</v>
      </c>
      <c r="B13" s="65" t="s">
        <v>35</v>
      </c>
      <c r="C13" s="66"/>
      <c r="D13" s="3">
        <v>738.86</v>
      </c>
      <c r="E13" s="70">
        <v>738.86</v>
      </c>
      <c r="F13" s="71"/>
      <c r="G13" s="62">
        <v>812.75</v>
      </c>
      <c r="H13" s="63"/>
      <c r="I13" s="63"/>
      <c r="J13" s="6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3"/>
      <c r="Y13" s="13"/>
      <c r="Z13" s="4"/>
      <c r="AA13" s="4"/>
      <c r="AB13" s="4"/>
    </row>
    <row r="14" spans="1:28" ht="15" customHeight="1">
      <c r="A14" s="19" t="s">
        <v>0</v>
      </c>
      <c r="B14" s="65" t="s">
        <v>36</v>
      </c>
      <c r="C14" s="66"/>
      <c r="D14" s="3">
        <v>813.79</v>
      </c>
      <c r="E14" s="70">
        <v>813.79</v>
      </c>
      <c r="F14" s="71"/>
      <c r="G14" s="62">
        <v>895.17</v>
      </c>
      <c r="H14" s="63"/>
      <c r="I14" s="63"/>
      <c r="J14" s="6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3"/>
      <c r="Y14" s="13"/>
      <c r="Z14" s="4"/>
      <c r="AA14" s="4"/>
      <c r="AB14" s="4"/>
    </row>
    <row r="15" spans="1:28" ht="15" customHeight="1">
      <c r="A15" s="19" t="s">
        <v>0</v>
      </c>
      <c r="B15" s="65">
        <v>36.380000000000003</v>
      </c>
      <c r="C15" s="66"/>
      <c r="D15" s="5">
        <v>886.36</v>
      </c>
      <c r="E15" s="70">
        <v>982.21</v>
      </c>
      <c r="F15" s="71"/>
      <c r="G15" s="62">
        <v>1055.21</v>
      </c>
      <c r="H15" s="63"/>
      <c r="I15" s="63"/>
      <c r="J15" s="6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3"/>
      <c r="Y15" s="13"/>
      <c r="Z15" s="4"/>
      <c r="AA15" s="4"/>
      <c r="AB15" s="4"/>
    </row>
    <row r="16" spans="1:28" ht="15" customHeight="1">
      <c r="A16" s="19" t="s">
        <v>0</v>
      </c>
      <c r="B16" s="65" t="s">
        <v>37</v>
      </c>
      <c r="C16" s="66"/>
      <c r="D16" s="5">
        <v>895.22</v>
      </c>
      <c r="E16" s="70">
        <v>991.07</v>
      </c>
      <c r="F16" s="71"/>
      <c r="G16" s="62">
        <v>1064.96</v>
      </c>
      <c r="H16" s="63"/>
      <c r="I16" s="63"/>
      <c r="J16" s="6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3"/>
      <c r="Y16" s="13"/>
      <c r="Z16" s="4"/>
      <c r="AA16" s="4"/>
      <c r="AB16" s="4"/>
    </row>
    <row r="17" spans="1:28" ht="15" customHeight="1">
      <c r="A17" s="19" t="s">
        <v>0</v>
      </c>
      <c r="B17" s="65" t="s">
        <v>38</v>
      </c>
      <c r="C17" s="66"/>
      <c r="D17" s="5">
        <v>970.15</v>
      </c>
      <c r="E17" s="70">
        <v>1066</v>
      </c>
      <c r="F17" s="71"/>
      <c r="G17" s="62">
        <v>1147.3799999999999</v>
      </c>
      <c r="H17" s="63"/>
      <c r="I17" s="63"/>
      <c r="J17" s="6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3"/>
      <c r="Y17" s="13"/>
      <c r="Z17" s="4"/>
      <c r="AA17" s="4"/>
      <c r="AB17" s="4"/>
    </row>
    <row r="18" spans="1:28" ht="15" customHeight="1">
      <c r="A18" s="72"/>
      <c r="B18" s="73"/>
      <c r="C18" s="73"/>
      <c r="D18" s="73"/>
      <c r="E18" s="73"/>
      <c r="F18" s="73"/>
      <c r="G18" s="73"/>
      <c r="H18" s="73"/>
      <c r="I18" s="73"/>
      <c r="J18" s="74"/>
      <c r="K18" s="4"/>
      <c r="L18" s="4"/>
      <c r="N18" s="4"/>
      <c r="O18" s="4"/>
      <c r="P18" s="4"/>
      <c r="Q18" s="4"/>
      <c r="R18" s="4"/>
      <c r="S18" s="4"/>
      <c r="T18" s="4"/>
      <c r="V18" s="4"/>
      <c r="W18" s="4"/>
    </row>
    <row r="19" spans="1:28" ht="15" customHeight="1">
      <c r="A19" s="19" t="s">
        <v>1</v>
      </c>
      <c r="B19" s="59" t="s">
        <v>35</v>
      </c>
      <c r="C19" s="59"/>
      <c r="D19" s="3">
        <v>738.86</v>
      </c>
      <c r="E19" s="70">
        <v>738.86</v>
      </c>
      <c r="F19" s="71"/>
      <c r="G19" s="62">
        <v>812.75</v>
      </c>
      <c r="H19" s="63"/>
      <c r="I19" s="63"/>
      <c r="J19" s="6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AA19" s="4"/>
      <c r="AB19" s="13"/>
    </row>
    <row r="20" spans="1:28" ht="15" customHeight="1">
      <c r="A20" s="19" t="s">
        <v>1</v>
      </c>
      <c r="B20" s="65" t="s">
        <v>36</v>
      </c>
      <c r="C20" s="66"/>
      <c r="D20" s="3">
        <v>813.79</v>
      </c>
      <c r="E20" s="70">
        <v>813.79</v>
      </c>
      <c r="F20" s="71"/>
      <c r="G20" s="75">
        <v>895.17</v>
      </c>
      <c r="H20" s="76"/>
      <c r="I20" s="76"/>
      <c r="J20" s="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AA20" s="4"/>
      <c r="AB20" s="13"/>
    </row>
    <row r="21" spans="1:28" ht="15" customHeight="1">
      <c r="A21" s="19" t="s">
        <v>1</v>
      </c>
      <c r="B21" s="65" t="s">
        <v>32</v>
      </c>
      <c r="C21" s="66"/>
      <c r="D21" s="3">
        <v>849.72</v>
      </c>
      <c r="E21" s="70">
        <v>849.72</v>
      </c>
      <c r="F21" s="71"/>
      <c r="G21" s="62">
        <v>934.69</v>
      </c>
      <c r="H21" s="63"/>
      <c r="I21" s="63"/>
      <c r="J21" s="6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AA21" s="4"/>
      <c r="AB21" s="13"/>
    </row>
    <row r="22" spans="1:28" ht="15" customHeight="1">
      <c r="A22" s="19" t="s">
        <v>1</v>
      </c>
      <c r="B22" s="65" t="s">
        <v>37</v>
      </c>
      <c r="C22" s="66"/>
      <c r="D22" s="3">
        <v>895.22</v>
      </c>
      <c r="E22" s="70">
        <v>991.07</v>
      </c>
      <c r="F22" s="71"/>
      <c r="G22" s="62">
        <v>1064.96</v>
      </c>
      <c r="H22" s="63"/>
      <c r="I22" s="63"/>
      <c r="J22" s="6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A22" s="4"/>
      <c r="AB22" s="13"/>
    </row>
    <row r="23" spans="1:28" ht="15" customHeight="1">
      <c r="A23" s="19" t="s">
        <v>1</v>
      </c>
      <c r="B23" s="65" t="s">
        <v>38</v>
      </c>
      <c r="C23" s="66"/>
      <c r="D23" s="5">
        <v>970.15</v>
      </c>
      <c r="E23" s="70">
        <v>1066</v>
      </c>
      <c r="F23" s="71"/>
      <c r="G23" s="62">
        <v>1147.3799999999999</v>
      </c>
      <c r="H23" s="63"/>
      <c r="I23" s="63"/>
      <c r="J23" s="6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A23" s="4"/>
      <c r="AB23" s="13"/>
    </row>
    <row r="24" spans="1:28" ht="15" customHeight="1">
      <c r="A24" s="19" t="s">
        <v>1</v>
      </c>
      <c r="B24" s="65" t="s">
        <v>33</v>
      </c>
      <c r="C24" s="66"/>
      <c r="D24" s="5">
        <v>1006.08</v>
      </c>
      <c r="E24" s="70">
        <v>1101.93</v>
      </c>
      <c r="F24" s="71"/>
      <c r="G24" s="62">
        <v>1186.9000000000001</v>
      </c>
      <c r="H24" s="63"/>
      <c r="I24" s="63"/>
      <c r="J24" s="6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A24" s="4"/>
      <c r="AB24" s="13"/>
    </row>
    <row r="25" spans="1:28" ht="15" customHeight="1">
      <c r="A25" s="19" t="s">
        <v>1</v>
      </c>
      <c r="B25" s="65" t="s">
        <v>34</v>
      </c>
      <c r="C25" s="66"/>
      <c r="D25" s="5">
        <v>1006.92</v>
      </c>
      <c r="E25" s="70">
        <v>1006.92</v>
      </c>
      <c r="F25" s="71"/>
      <c r="G25" s="62">
        <v>1107.6099999999999</v>
      </c>
      <c r="H25" s="63"/>
      <c r="I25" s="63"/>
      <c r="J25" s="6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A25" s="4"/>
      <c r="AB25" s="13"/>
    </row>
    <row r="26" spans="1:28" ht="15" customHeight="1">
      <c r="A26" s="19" t="s">
        <v>1</v>
      </c>
      <c r="B26" s="65">
        <v>36.380000000000003</v>
      </c>
      <c r="C26" s="66"/>
      <c r="D26" s="5">
        <v>1163.28</v>
      </c>
      <c r="E26" s="70">
        <v>1259.1299999999999</v>
      </c>
      <c r="F26" s="71"/>
      <c r="G26" s="62">
        <v>1359.82</v>
      </c>
      <c r="H26" s="63"/>
      <c r="I26" s="63"/>
      <c r="J26" s="6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A26" s="4"/>
      <c r="AB26" s="13"/>
    </row>
    <row r="27" spans="1:28" ht="23.25" customHeight="1">
      <c r="A27" s="67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39"/>
    </row>
    <row r="28" spans="1:28">
      <c r="A28" s="35" t="s">
        <v>0</v>
      </c>
      <c r="B28" s="68" t="s">
        <v>32</v>
      </c>
      <c r="C28" s="69"/>
      <c r="D28" s="32">
        <v>632.94000000000005</v>
      </c>
      <c r="E28" s="70">
        <v>632.94000000000005</v>
      </c>
      <c r="F28" s="71"/>
      <c r="G28" s="62">
        <v>696.23</v>
      </c>
      <c r="H28" s="63"/>
      <c r="I28" s="63"/>
      <c r="J28" s="64"/>
      <c r="K28" s="39"/>
      <c r="L28" s="39"/>
      <c r="M28" s="39"/>
      <c r="N28" s="4"/>
      <c r="O28" s="4"/>
      <c r="P28" s="4"/>
      <c r="Q28" s="4"/>
      <c r="R28" s="4"/>
      <c r="S28" s="4"/>
      <c r="T28" s="4"/>
      <c r="U28" s="4"/>
      <c r="V28" s="4"/>
      <c r="W28" s="4"/>
      <c r="X28" s="13"/>
      <c r="Y28" s="13"/>
      <c r="Z28" s="4"/>
      <c r="AA28" s="4"/>
      <c r="AB28" s="4"/>
    </row>
    <row r="29" spans="1:28">
      <c r="A29" s="19" t="s">
        <v>0</v>
      </c>
      <c r="B29" s="65" t="s">
        <v>33</v>
      </c>
      <c r="C29" s="66"/>
      <c r="D29" s="32">
        <v>805.72</v>
      </c>
      <c r="E29" s="70">
        <v>911.63</v>
      </c>
      <c r="F29" s="71"/>
      <c r="G29" s="62">
        <v>974.92000000000007</v>
      </c>
      <c r="H29" s="63"/>
      <c r="I29" s="63"/>
      <c r="J29" s="64"/>
      <c r="K29" s="39"/>
      <c r="L29" s="39"/>
      <c r="M29" s="39"/>
      <c r="N29" s="4"/>
      <c r="O29" s="4"/>
      <c r="P29" s="4"/>
      <c r="Q29" s="4"/>
      <c r="R29" s="4"/>
      <c r="S29" s="4"/>
      <c r="T29" s="4"/>
      <c r="U29" s="4"/>
      <c r="V29" s="4"/>
      <c r="W29" s="4"/>
      <c r="X29" s="13"/>
      <c r="Y29" s="13"/>
      <c r="Z29" s="4"/>
      <c r="AA29" s="4"/>
      <c r="AB29" s="4"/>
    </row>
    <row r="30" spans="1:28">
      <c r="A30" s="19" t="s">
        <v>0</v>
      </c>
      <c r="B30" s="65" t="s">
        <v>34</v>
      </c>
      <c r="C30" s="66"/>
      <c r="D30" s="32">
        <v>806.65</v>
      </c>
      <c r="E30" s="70">
        <v>806.65</v>
      </c>
      <c r="F30" s="71"/>
      <c r="G30" s="62">
        <v>887.32</v>
      </c>
      <c r="H30" s="63"/>
      <c r="I30" s="63"/>
      <c r="J30" s="64"/>
      <c r="K30" s="39"/>
      <c r="L30" s="39"/>
      <c r="M30" s="39"/>
      <c r="N30" s="4"/>
      <c r="O30" s="4"/>
      <c r="P30" s="4"/>
      <c r="Q30" s="4"/>
      <c r="R30" s="4"/>
      <c r="S30" s="4"/>
      <c r="T30" s="4"/>
      <c r="U30" s="4"/>
      <c r="V30" s="4"/>
      <c r="W30" s="4"/>
      <c r="X30" s="13"/>
      <c r="Y30" s="13"/>
      <c r="Z30" s="4"/>
      <c r="AA30" s="4"/>
      <c r="AB30" s="4"/>
    </row>
    <row r="31" spans="1:28" ht="15.75" customHeight="1">
      <c r="A31" s="19" t="s">
        <v>0</v>
      </c>
      <c r="B31" s="65" t="s">
        <v>35</v>
      </c>
      <c r="C31" s="66"/>
      <c r="D31" s="32">
        <v>816.44</v>
      </c>
      <c r="E31" s="70">
        <v>816.44</v>
      </c>
      <c r="F31" s="71"/>
      <c r="G31" s="62">
        <v>898.08</v>
      </c>
      <c r="H31" s="63"/>
      <c r="I31" s="63"/>
      <c r="J31" s="64"/>
      <c r="K31" s="39"/>
      <c r="L31" s="39"/>
      <c r="M31" s="39"/>
      <c r="N31" s="4"/>
      <c r="O31" s="4"/>
      <c r="P31" s="4"/>
      <c r="Q31" s="4"/>
      <c r="R31" s="4"/>
      <c r="S31" s="4"/>
      <c r="T31" s="4"/>
      <c r="U31" s="4"/>
      <c r="V31" s="4"/>
      <c r="W31" s="4"/>
      <c r="X31" s="13"/>
      <c r="Y31" s="13"/>
      <c r="Z31" s="4"/>
      <c r="AA31" s="4"/>
      <c r="AB31" s="4"/>
    </row>
    <row r="32" spans="1:28">
      <c r="A32" s="19" t="s">
        <v>0</v>
      </c>
      <c r="B32" s="65" t="s">
        <v>36</v>
      </c>
      <c r="C32" s="66"/>
      <c r="D32" s="32">
        <v>899.24</v>
      </c>
      <c r="E32" s="70">
        <v>899.24</v>
      </c>
      <c r="F32" s="71"/>
      <c r="G32" s="62">
        <v>989.16</v>
      </c>
      <c r="H32" s="63"/>
      <c r="I32" s="63"/>
      <c r="J32" s="64"/>
      <c r="K32" s="39"/>
      <c r="L32" s="39"/>
      <c r="M32" s="39"/>
      <c r="N32" s="4"/>
      <c r="O32" s="4"/>
      <c r="P32" s="4"/>
      <c r="Q32" s="4"/>
      <c r="R32" s="4"/>
      <c r="S32" s="4"/>
      <c r="T32" s="4"/>
      <c r="U32" s="4"/>
      <c r="V32" s="4"/>
      <c r="W32" s="4"/>
      <c r="X32" s="13"/>
      <c r="Y32" s="13"/>
      <c r="Z32" s="4"/>
      <c r="AA32" s="4"/>
      <c r="AB32" s="4"/>
    </row>
    <row r="33" spans="1:28">
      <c r="A33" s="19" t="s">
        <v>0</v>
      </c>
      <c r="B33" s="65">
        <v>36.380000000000003</v>
      </c>
      <c r="C33" s="66"/>
      <c r="D33" s="32">
        <v>979.43</v>
      </c>
      <c r="E33" s="70">
        <v>1085.3399999999999</v>
      </c>
      <c r="F33" s="71"/>
      <c r="G33" s="62">
        <v>1166.01</v>
      </c>
      <c r="H33" s="63"/>
      <c r="I33" s="63"/>
      <c r="J33" s="64"/>
      <c r="K33" s="39"/>
      <c r="L33" s="39"/>
      <c r="M33" s="39"/>
      <c r="N33" s="4"/>
      <c r="O33" s="4"/>
      <c r="P33" s="4"/>
      <c r="Q33" s="4"/>
      <c r="R33" s="4"/>
      <c r="S33" s="4"/>
      <c r="T33" s="4"/>
      <c r="U33" s="4"/>
      <c r="V33" s="4"/>
      <c r="W33" s="4"/>
      <c r="X33" s="13"/>
      <c r="Y33" s="13"/>
      <c r="Z33" s="4"/>
      <c r="AA33" s="4"/>
      <c r="AB33" s="4"/>
    </row>
    <row r="34" spans="1:28">
      <c r="A34" s="19" t="s">
        <v>0</v>
      </c>
      <c r="B34" s="65" t="s">
        <v>37</v>
      </c>
      <c r="C34" s="66"/>
      <c r="D34" s="32">
        <v>989.22</v>
      </c>
      <c r="E34" s="70">
        <v>1095.1300000000001</v>
      </c>
      <c r="F34" s="71"/>
      <c r="G34" s="62">
        <v>1176.77</v>
      </c>
      <c r="H34" s="63"/>
      <c r="I34" s="63"/>
      <c r="J34" s="64"/>
      <c r="K34" s="39"/>
      <c r="L34" s="39"/>
      <c r="M34" s="39"/>
      <c r="N34" s="4"/>
      <c r="O34" s="4"/>
      <c r="P34" s="4"/>
      <c r="Q34" s="4"/>
      <c r="R34" s="4"/>
      <c r="S34" s="4"/>
      <c r="T34" s="4"/>
      <c r="U34" s="4"/>
      <c r="V34" s="4"/>
      <c r="W34" s="4"/>
      <c r="X34" s="13"/>
      <c r="Y34" s="13"/>
      <c r="Z34" s="4"/>
      <c r="AA34" s="4"/>
      <c r="AB34" s="4"/>
    </row>
    <row r="35" spans="1:28">
      <c r="A35" s="19" t="s">
        <v>0</v>
      </c>
      <c r="B35" s="65" t="s">
        <v>38</v>
      </c>
      <c r="C35" s="66"/>
      <c r="D35" s="32">
        <v>1072.02</v>
      </c>
      <c r="E35" s="70">
        <v>1177.93</v>
      </c>
      <c r="F35" s="71"/>
      <c r="G35" s="62">
        <v>1267.8499999999999</v>
      </c>
      <c r="H35" s="63"/>
      <c r="I35" s="63"/>
      <c r="J35" s="64"/>
      <c r="K35" s="39"/>
      <c r="L35" s="39"/>
      <c r="M35" s="39"/>
      <c r="N35" s="4"/>
      <c r="O35" s="4"/>
      <c r="P35" s="4"/>
      <c r="Q35" s="4"/>
      <c r="R35" s="4"/>
      <c r="S35" s="4"/>
      <c r="T35" s="4"/>
      <c r="U35" s="4"/>
      <c r="V35" s="4"/>
      <c r="W35" s="4"/>
      <c r="X35" s="13"/>
      <c r="Y35" s="13"/>
      <c r="Z35" s="4"/>
      <c r="AA35" s="4"/>
      <c r="AB35" s="4"/>
    </row>
    <row r="36" spans="1:28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39"/>
      <c r="L36" s="39"/>
      <c r="M36" s="39"/>
      <c r="N36" s="4"/>
      <c r="O36" s="4"/>
      <c r="P36" s="4"/>
      <c r="Q36" s="4"/>
      <c r="R36" s="4"/>
      <c r="S36" s="4"/>
      <c r="T36" s="4"/>
    </row>
    <row r="37" spans="1:28">
      <c r="A37" s="19" t="s">
        <v>1</v>
      </c>
      <c r="B37" s="59" t="s">
        <v>35</v>
      </c>
      <c r="C37" s="59"/>
      <c r="D37" s="3">
        <v>816.44</v>
      </c>
      <c r="E37" s="70">
        <v>816.44</v>
      </c>
      <c r="F37" s="71"/>
      <c r="G37" s="62">
        <v>898.08</v>
      </c>
      <c r="H37" s="63"/>
      <c r="I37" s="63"/>
      <c r="J37" s="64"/>
      <c r="K37" s="39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4"/>
      <c r="AB37" s="13"/>
    </row>
    <row r="38" spans="1:28">
      <c r="A38" s="19" t="s">
        <v>1</v>
      </c>
      <c r="B38" s="65" t="s">
        <v>36</v>
      </c>
      <c r="C38" s="66"/>
      <c r="D38" s="3">
        <v>899.24</v>
      </c>
      <c r="E38" s="70">
        <v>899.24</v>
      </c>
      <c r="F38" s="71"/>
      <c r="G38" s="75">
        <v>989.16</v>
      </c>
      <c r="H38" s="76"/>
      <c r="I38" s="76"/>
      <c r="J38" s="77"/>
      <c r="K38" s="39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4"/>
      <c r="AB38" s="13"/>
    </row>
    <row r="39" spans="1:28">
      <c r="A39" s="19" t="s">
        <v>1</v>
      </c>
      <c r="B39" s="65" t="s">
        <v>32</v>
      </c>
      <c r="C39" s="66"/>
      <c r="D39" s="3">
        <v>938.94</v>
      </c>
      <c r="E39" s="70">
        <v>938.94</v>
      </c>
      <c r="F39" s="71"/>
      <c r="G39" s="62">
        <v>1032.83</v>
      </c>
      <c r="H39" s="63"/>
      <c r="I39" s="63"/>
      <c r="J39" s="64"/>
      <c r="K39" s="39"/>
      <c r="L39" s="39"/>
      <c r="M39" s="3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4"/>
      <c r="AB39" s="13"/>
    </row>
    <row r="40" spans="1:28">
      <c r="A40" s="19" t="s">
        <v>1</v>
      </c>
      <c r="B40" s="65" t="s">
        <v>37</v>
      </c>
      <c r="C40" s="66"/>
      <c r="D40" s="3">
        <v>989.22</v>
      </c>
      <c r="E40" s="70">
        <v>1095.1300000000001</v>
      </c>
      <c r="F40" s="71"/>
      <c r="G40" s="62">
        <v>1176.77</v>
      </c>
      <c r="H40" s="63"/>
      <c r="I40" s="63"/>
      <c r="J40" s="64"/>
      <c r="K40" s="39"/>
      <c r="L40" s="39"/>
      <c r="M40" s="3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B40" s="13"/>
    </row>
    <row r="41" spans="1:28">
      <c r="A41" s="19" t="s">
        <v>1</v>
      </c>
      <c r="B41" s="65" t="s">
        <v>38</v>
      </c>
      <c r="C41" s="66"/>
      <c r="D41" s="3">
        <v>1072.02</v>
      </c>
      <c r="E41" s="70">
        <v>1177.93</v>
      </c>
      <c r="F41" s="71"/>
      <c r="G41" s="62">
        <v>1267.8499999999999</v>
      </c>
      <c r="H41" s="63"/>
      <c r="I41" s="63"/>
      <c r="J41" s="64"/>
      <c r="K41" s="39"/>
      <c r="L41" s="39"/>
      <c r="M41" s="3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4"/>
      <c r="AB41" s="13"/>
    </row>
    <row r="42" spans="1:28">
      <c r="A42" s="19" t="s">
        <v>1</v>
      </c>
      <c r="B42" s="65" t="s">
        <v>33</v>
      </c>
      <c r="C42" s="66"/>
      <c r="D42" s="3">
        <v>1111.72</v>
      </c>
      <c r="E42" s="70">
        <v>1217.6300000000001</v>
      </c>
      <c r="F42" s="71"/>
      <c r="G42" s="62">
        <v>1311.52</v>
      </c>
      <c r="H42" s="63"/>
      <c r="I42" s="63"/>
      <c r="J42" s="64"/>
      <c r="K42" s="39"/>
      <c r="L42" s="39"/>
      <c r="M42" s="3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4"/>
      <c r="AB42" s="13"/>
    </row>
    <row r="43" spans="1:28">
      <c r="A43" s="19" t="s">
        <v>1</v>
      </c>
      <c r="B43" s="65" t="s">
        <v>34</v>
      </c>
      <c r="C43" s="66"/>
      <c r="D43" s="3">
        <v>1112.6500000000001</v>
      </c>
      <c r="E43" s="70">
        <v>1112.6500000000001</v>
      </c>
      <c r="F43" s="71"/>
      <c r="G43" s="62">
        <v>1223.92</v>
      </c>
      <c r="H43" s="63"/>
      <c r="I43" s="63"/>
      <c r="J43" s="64"/>
      <c r="K43" s="39"/>
      <c r="L43" s="39"/>
      <c r="M43" s="3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B43" s="13"/>
    </row>
    <row r="44" spans="1:28">
      <c r="A44" s="19" t="s">
        <v>1</v>
      </c>
      <c r="B44" s="65">
        <v>36.380000000000003</v>
      </c>
      <c r="C44" s="66"/>
      <c r="D44" s="3">
        <v>1285.42</v>
      </c>
      <c r="E44" s="70">
        <v>1391.3300000000002</v>
      </c>
      <c r="F44" s="71"/>
      <c r="G44" s="62">
        <v>1502.5900000000001</v>
      </c>
      <c r="H44" s="63"/>
      <c r="I44" s="63"/>
      <c r="J44" s="64"/>
      <c r="K44" s="39"/>
      <c r="L44" s="39"/>
      <c r="M44" s="3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B44" s="13"/>
    </row>
    <row r="45" spans="1:28" ht="21.75" customHeight="1">
      <c r="A45" s="78" t="s">
        <v>23</v>
      </c>
      <c r="B45" s="79"/>
      <c r="C45" s="79"/>
      <c r="D45" s="79"/>
      <c r="E45" s="79"/>
      <c r="F45" s="79"/>
      <c r="G45" s="79"/>
      <c r="H45" s="79"/>
      <c r="I45" s="79"/>
      <c r="J45" s="80"/>
      <c r="K45" s="21"/>
      <c r="L45" s="21"/>
      <c r="M45" s="40"/>
      <c r="N45" s="21"/>
      <c r="O45" s="21"/>
      <c r="P45" s="21"/>
      <c r="Q45" s="21"/>
      <c r="R45" s="21"/>
      <c r="S45" s="21"/>
      <c r="T45" s="21"/>
    </row>
    <row r="46" spans="1:28">
      <c r="A46" s="19" t="s">
        <v>0</v>
      </c>
      <c r="B46" s="65" t="s">
        <v>32</v>
      </c>
      <c r="C46" s="66"/>
      <c r="D46" s="3">
        <v>1154.19</v>
      </c>
      <c r="E46" s="70">
        <v>1154.19</v>
      </c>
      <c r="F46" s="71"/>
      <c r="G46" s="62">
        <v>1269.6099999999999</v>
      </c>
      <c r="H46" s="63"/>
      <c r="I46" s="63"/>
      <c r="J46" s="64"/>
      <c r="K46" s="39"/>
      <c r="L46" s="39"/>
      <c r="M46" s="39"/>
      <c r="N46" s="4"/>
      <c r="O46" s="4"/>
      <c r="P46" s="4"/>
      <c r="Q46" s="4"/>
      <c r="R46" s="4"/>
      <c r="S46" s="4"/>
      <c r="T46" s="4"/>
      <c r="U46" s="4"/>
      <c r="V46" s="4"/>
      <c r="W46" s="4"/>
      <c r="X46" s="13"/>
      <c r="Y46" s="13"/>
      <c r="Z46" s="4"/>
      <c r="AA46" s="4"/>
      <c r="AB46" s="4"/>
    </row>
    <row r="47" spans="1:28">
      <c r="A47" s="19" t="s">
        <v>0</v>
      </c>
      <c r="B47" s="65" t="s">
        <v>33</v>
      </c>
      <c r="C47" s="66"/>
      <c r="D47" s="3">
        <v>1469.26</v>
      </c>
      <c r="E47" s="70">
        <v>1662.3899999999999</v>
      </c>
      <c r="F47" s="71"/>
      <c r="G47" s="62">
        <v>1777.81</v>
      </c>
      <c r="H47" s="63"/>
      <c r="I47" s="63"/>
      <c r="J47" s="64"/>
      <c r="K47" s="39"/>
      <c r="L47" s="39"/>
      <c r="M47" s="39"/>
      <c r="N47" s="4"/>
      <c r="O47" s="4"/>
      <c r="P47" s="4"/>
      <c r="Q47" s="4"/>
      <c r="R47" s="4"/>
      <c r="S47" s="4"/>
      <c r="T47" s="4"/>
      <c r="U47" s="4"/>
      <c r="V47" s="4"/>
      <c r="W47" s="4"/>
      <c r="X47" s="13"/>
      <c r="Y47" s="13"/>
      <c r="Z47" s="4"/>
      <c r="AA47" s="4"/>
      <c r="AB47" s="4"/>
    </row>
    <row r="48" spans="1:28">
      <c r="A48" s="19" t="s">
        <v>0</v>
      </c>
      <c r="B48" s="65" t="s">
        <v>34</v>
      </c>
      <c r="C48" s="66"/>
      <c r="D48" s="3">
        <v>1470.95</v>
      </c>
      <c r="E48" s="70">
        <v>1470.95</v>
      </c>
      <c r="F48" s="71"/>
      <c r="G48" s="62">
        <v>1618.05</v>
      </c>
      <c r="H48" s="63"/>
      <c r="I48" s="63"/>
      <c r="J48" s="64"/>
      <c r="K48" s="39"/>
      <c r="L48" s="39"/>
      <c r="M48" s="39"/>
      <c r="N48" s="4"/>
      <c r="O48" s="4"/>
      <c r="P48" s="4"/>
      <c r="Q48" s="4"/>
      <c r="R48" s="4"/>
      <c r="S48" s="4"/>
      <c r="T48" s="4"/>
      <c r="U48" s="4"/>
      <c r="V48" s="4"/>
      <c r="W48" s="4"/>
      <c r="X48" s="13"/>
      <c r="Y48" s="13"/>
      <c r="Z48" s="4"/>
      <c r="AA48" s="4"/>
      <c r="AB48" s="4"/>
    </row>
    <row r="49" spans="1:28" ht="15.75" customHeight="1">
      <c r="A49" s="19" t="s">
        <v>0</v>
      </c>
      <c r="B49" s="65" t="s">
        <v>35</v>
      </c>
      <c r="C49" s="66"/>
      <c r="D49" s="3">
        <v>1488.8</v>
      </c>
      <c r="E49" s="70">
        <v>1488.8</v>
      </c>
      <c r="F49" s="71"/>
      <c r="G49" s="62">
        <v>1637.68</v>
      </c>
      <c r="H49" s="63"/>
      <c r="I49" s="63"/>
      <c r="J49" s="64"/>
      <c r="K49" s="39"/>
      <c r="L49" s="39"/>
      <c r="M49" s="39"/>
      <c r="N49" s="4"/>
      <c r="O49" s="4"/>
      <c r="P49" s="4"/>
      <c r="Q49" s="4"/>
      <c r="R49" s="4"/>
      <c r="S49" s="4"/>
      <c r="T49" s="4"/>
      <c r="U49" s="4"/>
      <c r="V49" s="4"/>
      <c r="W49" s="4"/>
      <c r="X49" s="13"/>
      <c r="Y49" s="13"/>
      <c r="Z49" s="4"/>
      <c r="AA49" s="4"/>
      <c r="AB49" s="4"/>
    </row>
    <row r="50" spans="1:28">
      <c r="A50" s="19" t="s">
        <v>0</v>
      </c>
      <c r="B50" s="65" t="s">
        <v>36</v>
      </c>
      <c r="C50" s="66"/>
      <c r="D50" s="3">
        <v>1639.79</v>
      </c>
      <c r="E50" s="70">
        <v>1639.79</v>
      </c>
      <c r="F50" s="71"/>
      <c r="G50" s="62">
        <v>1803.77</v>
      </c>
      <c r="H50" s="63"/>
      <c r="I50" s="63"/>
      <c r="J50" s="64"/>
      <c r="K50" s="39"/>
      <c r="L50" s="39"/>
      <c r="M50" s="39"/>
      <c r="N50" s="4"/>
      <c r="O50" s="4"/>
      <c r="P50" s="4"/>
      <c r="Q50" s="4"/>
      <c r="R50" s="4"/>
      <c r="S50" s="4"/>
      <c r="T50" s="4"/>
      <c r="U50" s="4"/>
      <c r="V50" s="4"/>
      <c r="W50" s="4"/>
      <c r="X50" s="13"/>
      <c r="Y50" s="13"/>
      <c r="Z50" s="4"/>
      <c r="AA50" s="4"/>
      <c r="AB50" s="4"/>
    </row>
    <row r="51" spans="1:28">
      <c r="A51" s="19" t="s">
        <v>0</v>
      </c>
      <c r="B51" s="65">
        <v>36.380000000000003</v>
      </c>
      <c r="C51" s="66"/>
      <c r="D51" s="3">
        <v>1786.02</v>
      </c>
      <c r="E51" s="70">
        <v>1979.15</v>
      </c>
      <c r="F51" s="71"/>
      <c r="G51" s="62">
        <v>2126.25</v>
      </c>
      <c r="H51" s="63"/>
      <c r="I51" s="63"/>
      <c r="J51" s="64"/>
      <c r="K51" s="39"/>
      <c r="L51" s="39"/>
      <c r="M51" s="39"/>
      <c r="N51" s="4"/>
      <c r="O51" s="4"/>
      <c r="P51" s="4"/>
      <c r="Q51" s="4"/>
      <c r="R51" s="4"/>
      <c r="S51" s="4"/>
      <c r="T51" s="4"/>
      <c r="U51" s="4"/>
      <c r="V51" s="4"/>
      <c r="W51" s="4"/>
      <c r="X51" s="13"/>
      <c r="Y51" s="13"/>
      <c r="Z51" s="4"/>
      <c r="AA51" s="4"/>
      <c r="AB51" s="4"/>
    </row>
    <row r="52" spans="1:28">
      <c r="A52" s="19" t="s">
        <v>0</v>
      </c>
      <c r="B52" s="65" t="s">
        <v>37</v>
      </c>
      <c r="C52" s="66"/>
      <c r="D52" s="3">
        <v>1803.87</v>
      </c>
      <c r="E52" s="70">
        <v>1997</v>
      </c>
      <c r="F52" s="71"/>
      <c r="G52" s="62">
        <v>2145.88</v>
      </c>
      <c r="H52" s="63"/>
      <c r="I52" s="63"/>
      <c r="J52" s="64"/>
      <c r="K52" s="39"/>
      <c r="L52" s="39"/>
      <c r="M52" s="39"/>
      <c r="N52" s="4"/>
      <c r="O52" s="4"/>
      <c r="P52" s="4"/>
      <c r="Q52" s="4"/>
      <c r="R52" s="4"/>
      <c r="S52" s="4"/>
      <c r="T52" s="4"/>
      <c r="U52" s="4"/>
      <c r="V52" s="4"/>
      <c r="W52" s="4"/>
      <c r="X52" s="13"/>
      <c r="Y52" s="13"/>
      <c r="Z52" s="4"/>
      <c r="AA52" s="4"/>
      <c r="AB52" s="4"/>
    </row>
    <row r="53" spans="1:28">
      <c r="A53" s="19" t="s">
        <v>0</v>
      </c>
      <c r="B53" s="65" t="s">
        <v>38</v>
      </c>
      <c r="C53" s="66"/>
      <c r="D53" s="3">
        <v>1954.85</v>
      </c>
      <c r="E53" s="70">
        <v>2147.98</v>
      </c>
      <c r="F53" s="71"/>
      <c r="G53" s="62">
        <v>2311.96</v>
      </c>
      <c r="H53" s="63"/>
      <c r="I53" s="63"/>
      <c r="J53" s="64"/>
      <c r="K53" s="39"/>
      <c r="L53" s="39"/>
      <c r="M53" s="39"/>
      <c r="N53" s="4"/>
      <c r="O53" s="4"/>
      <c r="P53" s="4"/>
      <c r="Q53" s="4"/>
      <c r="R53" s="4"/>
      <c r="S53" s="4"/>
      <c r="T53" s="4"/>
      <c r="U53" s="4"/>
      <c r="V53" s="4"/>
      <c r="W53" s="4"/>
      <c r="X53" s="13"/>
      <c r="Y53" s="13"/>
      <c r="Z53" s="4"/>
      <c r="AA53" s="4"/>
      <c r="AB53" s="4"/>
    </row>
    <row r="54" spans="1:28">
      <c r="A54" s="72"/>
      <c r="B54" s="73"/>
      <c r="C54" s="73"/>
      <c r="D54" s="73"/>
      <c r="E54" s="73"/>
      <c r="F54" s="73"/>
      <c r="G54" s="73"/>
      <c r="H54" s="73"/>
      <c r="I54" s="73"/>
      <c r="J54" s="74"/>
      <c r="K54" s="39"/>
      <c r="L54" s="39"/>
      <c r="M54" s="39"/>
      <c r="N54" s="4"/>
      <c r="O54" s="4"/>
      <c r="P54" s="4"/>
      <c r="Q54" s="4"/>
      <c r="R54" s="4"/>
      <c r="S54" s="4"/>
      <c r="T54" s="4"/>
      <c r="U54" s="4"/>
      <c r="V54" s="4"/>
      <c r="W54" s="4"/>
      <c r="X54" s="13"/>
      <c r="Y54" s="13"/>
      <c r="Z54" s="4"/>
      <c r="AA54" s="4"/>
      <c r="AB54" s="4"/>
    </row>
    <row r="55" spans="1:28">
      <c r="A55" s="19" t="s">
        <v>1</v>
      </c>
      <c r="B55" s="59" t="s">
        <v>35</v>
      </c>
      <c r="C55" s="59"/>
      <c r="D55" s="3">
        <v>1488.8</v>
      </c>
      <c r="E55" s="70">
        <v>1488.8</v>
      </c>
      <c r="F55" s="71"/>
      <c r="G55" s="62">
        <v>1637.68</v>
      </c>
      <c r="H55" s="63"/>
      <c r="I55" s="63"/>
      <c r="J55" s="64"/>
      <c r="K55" s="39"/>
      <c r="L55" s="39"/>
      <c r="M55" s="39"/>
      <c r="N55" s="4"/>
      <c r="O55" s="4"/>
      <c r="P55" s="4"/>
      <c r="Q55" s="4"/>
      <c r="R55" s="4"/>
      <c r="S55" s="4"/>
      <c r="T55" s="4"/>
      <c r="U55" s="4"/>
      <c r="V55" s="4"/>
      <c r="W55" s="4"/>
      <c r="X55" s="13"/>
      <c r="Y55" s="13"/>
      <c r="Z55" s="4"/>
      <c r="AA55" s="4"/>
      <c r="AB55" s="13"/>
    </row>
    <row r="56" spans="1:28">
      <c r="A56" s="19" t="s">
        <v>1</v>
      </c>
      <c r="B56" s="65" t="s">
        <v>36</v>
      </c>
      <c r="C56" s="66"/>
      <c r="D56" s="3">
        <v>1639.79</v>
      </c>
      <c r="E56" s="70">
        <v>1639.79</v>
      </c>
      <c r="F56" s="71"/>
      <c r="G56" s="75">
        <v>1803.77</v>
      </c>
      <c r="H56" s="76"/>
      <c r="I56" s="76"/>
      <c r="J56" s="77"/>
      <c r="K56" s="39"/>
      <c r="L56" s="39"/>
      <c r="M56" s="39"/>
      <c r="N56" s="4"/>
      <c r="O56" s="4"/>
      <c r="P56" s="4"/>
      <c r="Q56" s="4"/>
      <c r="R56" s="4"/>
      <c r="S56" s="4"/>
      <c r="T56" s="4"/>
      <c r="U56" s="4"/>
      <c r="V56" s="4"/>
      <c r="W56" s="4"/>
      <c r="X56" s="13"/>
      <c r="Y56" s="13"/>
      <c r="Z56" s="4"/>
      <c r="AA56" s="4"/>
      <c r="AB56" s="13"/>
    </row>
    <row r="57" spans="1:28">
      <c r="A57" s="19" t="s">
        <v>1</v>
      </c>
      <c r="B57" s="65" t="s">
        <v>32</v>
      </c>
      <c r="C57" s="66"/>
      <c r="D57" s="3">
        <v>1712.19</v>
      </c>
      <c r="E57" s="70">
        <v>1712.19</v>
      </c>
      <c r="F57" s="71"/>
      <c r="G57" s="62">
        <v>1883.41</v>
      </c>
      <c r="H57" s="63"/>
      <c r="I57" s="63"/>
      <c r="J57" s="64"/>
      <c r="K57" s="39"/>
      <c r="L57" s="39"/>
      <c r="M57" s="39"/>
      <c r="N57" s="4"/>
      <c r="O57" s="4"/>
      <c r="P57" s="4"/>
      <c r="Q57" s="4"/>
      <c r="R57" s="4"/>
      <c r="S57" s="4"/>
      <c r="T57" s="4"/>
      <c r="U57" s="4"/>
      <c r="V57" s="4"/>
      <c r="W57" s="4"/>
      <c r="X57" s="13"/>
      <c r="Y57" s="13"/>
      <c r="Z57" s="4"/>
      <c r="AA57" s="4"/>
      <c r="AB57" s="13"/>
    </row>
    <row r="58" spans="1:28">
      <c r="A58" s="19" t="s">
        <v>1</v>
      </c>
      <c r="B58" s="65" t="s">
        <v>37</v>
      </c>
      <c r="C58" s="66"/>
      <c r="D58" s="3">
        <v>1803.87</v>
      </c>
      <c r="E58" s="70">
        <v>1997</v>
      </c>
      <c r="F58" s="71"/>
      <c r="G58" s="62">
        <v>2145.88</v>
      </c>
      <c r="H58" s="63"/>
      <c r="I58" s="63"/>
      <c r="J58" s="64"/>
      <c r="K58" s="39"/>
      <c r="L58" s="39"/>
      <c r="M58" s="39"/>
      <c r="N58" s="4"/>
      <c r="O58" s="4"/>
      <c r="P58" s="4"/>
      <c r="Q58" s="4"/>
      <c r="R58" s="4"/>
      <c r="S58" s="4"/>
      <c r="T58" s="4"/>
      <c r="U58" s="4"/>
      <c r="V58" s="4"/>
      <c r="W58" s="4"/>
      <c r="X58" s="13"/>
      <c r="Y58" s="13"/>
      <c r="Z58" s="4"/>
      <c r="AA58" s="4"/>
      <c r="AB58" s="13"/>
    </row>
    <row r="59" spans="1:28">
      <c r="A59" s="19" t="s">
        <v>1</v>
      </c>
      <c r="B59" s="65" t="s">
        <v>38</v>
      </c>
      <c r="C59" s="66"/>
      <c r="D59" s="3">
        <v>1954.85</v>
      </c>
      <c r="E59" s="70">
        <v>2147.98</v>
      </c>
      <c r="F59" s="71"/>
      <c r="G59" s="62">
        <v>2311.96</v>
      </c>
      <c r="H59" s="63"/>
      <c r="I59" s="63"/>
      <c r="J59" s="64"/>
      <c r="K59" s="39"/>
      <c r="L59" s="39"/>
      <c r="M59" s="39"/>
      <c r="N59" s="4"/>
      <c r="O59" s="4"/>
      <c r="P59" s="4"/>
      <c r="Q59" s="4"/>
      <c r="R59" s="4"/>
      <c r="S59" s="4"/>
      <c r="T59" s="4"/>
      <c r="U59" s="4"/>
      <c r="V59" s="4"/>
      <c r="W59" s="4"/>
      <c r="X59" s="13"/>
      <c r="Y59" s="13"/>
      <c r="Z59" s="4"/>
      <c r="AA59" s="4"/>
      <c r="AB59" s="13"/>
    </row>
    <row r="60" spans="1:28">
      <c r="A60" s="19" t="s">
        <v>1</v>
      </c>
      <c r="B60" s="65" t="s">
        <v>33</v>
      </c>
      <c r="C60" s="66"/>
      <c r="D60" s="3">
        <v>2027.25</v>
      </c>
      <c r="E60" s="70">
        <v>2220.38</v>
      </c>
      <c r="F60" s="71"/>
      <c r="G60" s="62">
        <v>2391.6</v>
      </c>
      <c r="H60" s="63"/>
      <c r="I60" s="63"/>
      <c r="J60" s="64"/>
      <c r="K60" s="39"/>
      <c r="L60" s="39"/>
      <c r="M60" s="39"/>
      <c r="N60" s="4"/>
      <c r="O60" s="4"/>
      <c r="P60" s="4"/>
      <c r="Q60" s="4"/>
      <c r="R60" s="4"/>
      <c r="S60" s="4"/>
      <c r="T60" s="4"/>
      <c r="U60" s="4"/>
      <c r="V60" s="4"/>
      <c r="W60" s="4"/>
      <c r="X60" s="13"/>
      <c r="Y60" s="13"/>
      <c r="Z60" s="4"/>
      <c r="AA60" s="4"/>
      <c r="AB60" s="13"/>
    </row>
    <row r="61" spans="1:28">
      <c r="A61" s="19" t="s">
        <v>1</v>
      </c>
      <c r="B61" s="65" t="s">
        <v>34</v>
      </c>
      <c r="C61" s="66"/>
      <c r="D61" s="3">
        <v>2028.94</v>
      </c>
      <c r="E61" s="70">
        <v>2028.94</v>
      </c>
      <c r="F61" s="71"/>
      <c r="G61" s="62">
        <v>2231.83</v>
      </c>
      <c r="H61" s="63"/>
      <c r="I61" s="63"/>
      <c r="J61" s="64"/>
      <c r="K61" s="39"/>
      <c r="L61" s="39"/>
      <c r="M61" s="39"/>
      <c r="N61" s="4"/>
      <c r="O61" s="4"/>
      <c r="P61" s="4"/>
      <c r="Q61" s="4"/>
      <c r="R61" s="4"/>
      <c r="S61" s="4"/>
      <c r="T61" s="4"/>
      <c r="U61" s="4"/>
      <c r="V61" s="4"/>
      <c r="W61" s="4"/>
      <c r="X61" s="13"/>
      <c r="Y61" s="13"/>
      <c r="Z61" s="4"/>
      <c r="AA61" s="4"/>
      <c r="AB61" s="13"/>
    </row>
    <row r="62" spans="1:28">
      <c r="A62" s="19" t="s">
        <v>1</v>
      </c>
      <c r="B62" s="65">
        <v>36.380000000000003</v>
      </c>
      <c r="C62" s="66"/>
      <c r="D62" s="3">
        <v>2344.0100000000002</v>
      </c>
      <c r="E62" s="70">
        <v>2537.1400000000003</v>
      </c>
      <c r="F62" s="71"/>
      <c r="G62" s="62">
        <v>2740.0299999999997</v>
      </c>
      <c r="H62" s="63"/>
      <c r="I62" s="63"/>
      <c r="J62" s="64"/>
      <c r="K62" s="39"/>
      <c r="L62" s="39"/>
      <c r="M62" s="39"/>
      <c r="N62" s="4"/>
      <c r="O62" s="4"/>
      <c r="P62" s="4"/>
      <c r="Q62" s="4"/>
      <c r="R62" s="4"/>
      <c r="S62" s="4"/>
      <c r="T62" s="4"/>
      <c r="U62" s="4"/>
      <c r="V62" s="4"/>
      <c r="W62" s="4"/>
      <c r="X62" s="13"/>
      <c r="Y62" s="13"/>
      <c r="Z62" s="4"/>
      <c r="AA62" s="4"/>
      <c r="AB62" s="13"/>
    </row>
    <row r="63" spans="1:28">
      <c r="A63" s="27"/>
      <c r="B63" s="1"/>
      <c r="C63" s="1"/>
      <c r="D63" s="28"/>
      <c r="E63" s="28"/>
      <c r="F63" s="29"/>
      <c r="G63" s="30"/>
      <c r="H63" s="30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3"/>
      <c r="Y63" s="13"/>
      <c r="Z63" s="4"/>
      <c r="AA63" s="4"/>
      <c r="AB63" s="13"/>
    </row>
    <row r="64" spans="1:28" ht="44.25" customHeight="1">
      <c r="A64" s="82" t="s">
        <v>44</v>
      </c>
      <c r="B64" s="82"/>
      <c r="C64" s="82"/>
      <c r="D64" s="82"/>
      <c r="E64" s="82"/>
      <c r="F64" s="82"/>
      <c r="G64" s="82"/>
      <c r="H64" s="82"/>
      <c r="I64" s="82"/>
      <c r="J64" s="82"/>
      <c r="S64" s="4"/>
    </row>
    <row r="65" spans="1:30" ht="15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S65" s="4"/>
    </row>
    <row r="66" spans="1:30" ht="96.75" customHeight="1">
      <c r="A66" s="59" t="s">
        <v>2</v>
      </c>
      <c r="B66" s="84" t="s">
        <v>43</v>
      </c>
      <c r="C66" s="85"/>
      <c r="D66" s="59" t="s">
        <v>12</v>
      </c>
      <c r="E66" s="88" t="s">
        <v>42</v>
      </c>
      <c r="F66" s="89"/>
      <c r="G66" s="90"/>
      <c r="H66" s="88" t="s">
        <v>46</v>
      </c>
      <c r="I66" s="89"/>
      <c r="J66" s="90"/>
    </row>
    <row r="67" spans="1:30" ht="81.75" customHeight="1">
      <c r="A67" s="59"/>
      <c r="B67" s="68"/>
      <c r="C67" s="69"/>
      <c r="D67" s="59"/>
      <c r="E67" s="34" t="s">
        <v>48</v>
      </c>
      <c r="F67" s="34" t="s">
        <v>24</v>
      </c>
      <c r="G67" s="33" t="s">
        <v>25</v>
      </c>
      <c r="H67" s="34" t="s">
        <v>48</v>
      </c>
      <c r="I67" s="34" t="s">
        <v>24</v>
      </c>
      <c r="J67" s="33" t="s">
        <v>25</v>
      </c>
    </row>
    <row r="68" spans="1:30">
      <c r="A68" s="86">
        <v>1</v>
      </c>
      <c r="B68" s="105" t="s">
        <v>39</v>
      </c>
      <c r="C68" s="106"/>
      <c r="D68" s="86" t="s">
        <v>52</v>
      </c>
      <c r="E68" s="86">
        <v>112.62</v>
      </c>
      <c r="F68" s="86">
        <v>124.45</v>
      </c>
      <c r="G68" s="107">
        <v>226.93</v>
      </c>
      <c r="H68" s="91">
        <v>123.88</v>
      </c>
      <c r="I68" s="91">
        <v>136.88999999999999</v>
      </c>
      <c r="J68" s="107">
        <v>249.62</v>
      </c>
    </row>
    <row r="69" spans="1:30" ht="46.5" customHeight="1">
      <c r="A69" s="60"/>
      <c r="B69" s="81" t="s">
        <v>26</v>
      </c>
      <c r="C69" s="81"/>
      <c r="D69" s="60"/>
      <c r="E69" s="60"/>
      <c r="F69" s="60"/>
      <c r="G69" s="108"/>
      <c r="H69" s="92"/>
      <c r="I69" s="92"/>
      <c r="J69" s="108"/>
      <c r="N69" s="13"/>
      <c r="R69" s="13"/>
      <c r="S69" s="13"/>
      <c r="T69" s="13"/>
      <c r="U69" s="13"/>
      <c r="X69" s="13"/>
      <c r="Y69" s="13"/>
      <c r="Z69" s="13"/>
      <c r="AA69" s="13"/>
      <c r="AB69" s="13"/>
      <c r="AD69" s="13"/>
    </row>
    <row r="70" spans="1:30" ht="26.25" customHeight="1">
      <c r="A70" s="61"/>
      <c r="B70" s="81" t="s">
        <v>27</v>
      </c>
      <c r="C70" s="81"/>
      <c r="D70" s="61"/>
      <c r="E70" s="61"/>
      <c r="F70" s="61"/>
      <c r="G70" s="109"/>
      <c r="H70" s="93"/>
      <c r="I70" s="93"/>
      <c r="J70" s="109"/>
      <c r="U70" s="13"/>
    </row>
    <row r="71" spans="1:30" ht="27.75" customHeight="1">
      <c r="A71" s="6">
        <v>2</v>
      </c>
      <c r="B71" s="102" t="s">
        <v>3</v>
      </c>
      <c r="C71" s="102"/>
      <c r="D71" s="24" t="s">
        <v>11</v>
      </c>
      <c r="E71" s="24">
        <v>32.33</v>
      </c>
      <c r="F71" s="24">
        <v>35.72</v>
      </c>
      <c r="G71" s="36">
        <v>65.14</v>
      </c>
      <c r="H71" s="36">
        <v>35.56</v>
      </c>
      <c r="I71" s="10">
        <v>39.299999999999997</v>
      </c>
      <c r="J71" s="38">
        <v>71.66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13"/>
      <c r="Z71" s="13"/>
      <c r="AB71" s="13"/>
      <c r="AD71" s="13"/>
    </row>
    <row r="72" spans="1:30" ht="30.75" customHeight="1">
      <c r="A72" s="6">
        <v>3</v>
      </c>
      <c r="B72" s="96" t="s">
        <v>13</v>
      </c>
      <c r="C72" s="97"/>
      <c r="D72" s="24" t="s">
        <v>6</v>
      </c>
      <c r="E72" s="24">
        <v>35.72</v>
      </c>
      <c r="F72" s="24">
        <v>39.47</v>
      </c>
      <c r="G72" s="34">
        <v>71.98</v>
      </c>
      <c r="H72" s="34">
        <v>39.29</v>
      </c>
      <c r="I72" s="10">
        <v>43.42</v>
      </c>
      <c r="J72" s="22">
        <v>79.17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13"/>
      <c r="Y72" s="13"/>
      <c r="Z72" s="13"/>
      <c r="AB72" s="13"/>
    </row>
    <row r="73" spans="1:30" ht="29.25" customHeight="1">
      <c r="A73" s="6">
        <v>4</v>
      </c>
      <c r="B73" s="100" t="s">
        <v>28</v>
      </c>
      <c r="C73" s="101"/>
      <c r="D73" s="16" t="s">
        <v>53</v>
      </c>
      <c r="E73" s="24">
        <v>75.39</v>
      </c>
      <c r="F73" s="16">
        <v>83.31</v>
      </c>
      <c r="G73" s="34">
        <v>151.91</v>
      </c>
      <c r="H73" s="34">
        <v>82.93</v>
      </c>
      <c r="I73" s="10">
        <v>91.64</v>
      </c>
      <c r="J73" s="22">
        <v>167.1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13"/>
      <c r="Y73" s="13"/>
      <c r="Z73" s="13"/>
      <c r="AB73" s="13"/>
    </row>
    <row r="74" spans="1:30" ht="25.5" customHeight="1">
      <c r="A74" s="6">
        <v>5</v>
      </c>
      <c r="B74" s="100" t="s">
        <v>29</v>
      </c>
      <c r="C74" s="101"/>
      <c r="D74" s="16" t="s">
        <v>54</v>
      </c>
      <c r="E74" s="24">
        <v>74.930000000000007</v>
      </c>
      <c r="F74" s="18">
        <v>82.8</v>
      </c>
      <c r="G74" s="34">
        <v>150.97999999999999</v>
      </c>
      <c r="H74" s="34">
        <v>82.42</v>
      </c>
      <c r="I74" s="10">
        <v>91.08</v>
      </c>
      <c r="J74" s="22">
        <v>166.08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13"/>
      <c r="Y74" s="13"/>
      <c r="Z74" s="13"/>
      <c r="AB74" s="13"/>
    </row>
    <row r="75" spans="1:30" ht="19.5" customHeight="1">
      <c r="A75" s="6">
        <v>6</v>
      </c>
      <c r="B75" s="96" t="s">
        <v>5</v>
      </c>
      <c r="C75" s="97"/>
      <c r="D75" s="24" t="s">
        <v>4</v>
      </c>
      <c r="E75" s="24">
        <v>84.25</v>
      </c>
      <c r="F75" s="10">
        <v>93.1</v>
      </c>
      <c r="G75" s="34">
        <v>169.76</v>
      </c>
      <c r="H75" s="34">
        <v>92.68</v>
      </c>
      <c r="I75" s="10">
        <v>102.41</v>
      </c>
      <c r="J75" s="22">
        <v>186.74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13"/>
      <c r="Y75" s="13"/>
      <c r="Z75" s="13"/>
      <c r="AB75" s="13"/>
    </row>
    <row r="76" spans="1:30" ht="26.25" customHeight="1">
      <c r="A76" s="6">
        <v>7</v>
      </c>
      <c r="B76" s="103" t="s">
        <v>14</v>
      </c>
      <c r="C76" s="104"/>
      <c r="D76" s="8" t="s">
        <v>18</v>
      </c>
      <c r="E76" s="24">
        <v>276.92</v>
      </c>
      <c r="F76" s="26">
        <v>306</v>
      </c>
      <c r="G76" s="22">
        <v>557.99</v>
      </c>
      <c r="H76" s="34">
        <v>304.61</v>
      </c>
      <c r="I76" s="10">
        <v>336.6</v>
      </c>
      <c r="J76" s="22">
        <v>613.79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3"/>
      <c r="Y76" s="13"/>
      <c r="Z76" s="13"/>
      <c r="AB76" s="13"/>
    </row>
    <row r="77" spans="1:30">
      <c r="A77" s="94">
        <v>8</v>
      </c>
      <c r="B77" s="96" t="s">
        <v>8</v>
      </c>
      <c r="C77" s="97"/>
      <c r="D77" s="8" t="s">
        <v>7</v>
      </c>
      <c r="E77" s="24">
        <v>156.36000000000001</v>
      </c>
      <c r="F77" s="24">
        <v>172.78</v>
      </c>
      <c r="G77" s="23">
        <v>315.07</v>
      </c>
      <c r="H77" s="23">
        <v>0</v>
      </c>
      <c r="I77" s="10">
        <v>0</v>
      </c>
      <c r="J77" s="22">
        <v>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3"/>
      <c r="Y77" s="13"/>
      <c r="Z77" s="13"/>
      <c r="AB77" s="13"/>
    </row>
    <row r="78" spans="1:30" ht="18.75" customHeight="1">
      <c r="A78" s="95"/>
      <c r="B78" s="98" t="s">
        <v>15</v>
      </c>
      <c r="C78" s="99"/>
      <c r="D78" s="8" t="s">
        <v>19</v>
      </c>
      <c r="E78" s="24">
        <v>252.21</v>
      </c>
      <c r="F78" s="25">
        <v>278.69</v>
      </c>
      <c r="G78" s="23">
        <v>508.2</v>
      </c>
      <c r="H78" s="23">
        <v>252.21</v>
      </c>
      <c r="I78" s="10">
        <v>278.69</v>
      </c>
      <c r="J78" s="22">
        <v>508.2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13"/>
      <c r="Y78" s="13"/>
      <c r="Z78" s="13"/>
      <c r="AB78" s="13"/>
    </row>
    <row r="79" spans="1:30">
      <c r="A79" s="6">
        <v>9</v>
      </c>
      <c r="B79" s="96" t="s">
        <v>16</v>
      </c>
      <c r="C79" s="97"/>
      <c r="D79" s="9" t="s">
        <v>9</v>
      </c>
      <c r="E79" s="10">
        <v>157.19999999999999</v>
      </c>
      <c r="F79" s="24">
        <v>173.71</v>
      </c>
      <c r="G79" s="23">
        <v>316.76</v>
      </c>
      <c r="H79" s="23">
        <v>172.92</v>
      </c>
      <c r="I79" s="10">
        <v>191.08</v>
      </c>
      <c r="J79" s="22">
        <v>348.43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13"/>
      <c r="Y79" s="13"/>
      <c r="Z79" s="13"/>
      <c r="AB79" s="13"/>
    </row>
    <row r="80" spans="1:30" ht="146.25" customHeight="1">
      <c r="A80" s="6">
        <v>10</v>
      </c>
      <c r="B80" s="100" t="s">
        <v>40</v>
      </c>
      <c r="C80" s="101"/>
      <c r="D80" s="16" t="s">
        <v>41</v>
      </c>
      <c r="E80" s="16">
        <v>316.74</v>
      </c>
      <c r="F80" s="18">
        <v>350</v>
      </c>
      <c r="G80" s="23">
        <v>638.23</v>
      </c>
      <c r="H80" s="23">
        <v>348.41</v>
      </c>
      <c r="I80" s="18">
        <v>385</v>
      </c>
      <c r="J80" s="31">
        <v>702.05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13"/>
      <c r="Z80" s="4"/>
      <c r="AA80" s="13"/>
      <c r="AD80" s="13"/>
    </row>
    <row r="81" spans="1:23" ht="20.25" customHeight="1">
      <c r="A81" s="11"/>
      <c r="B81" s="17"/>
      <c r="C81" s="12"/>
      <c r="D81" s="7"/>
      <c r="E81" s="7"/>
      <c r="F81" s="7"/>
    </row>
    <row r="82" spans="1:23" ht="26.25" customHeight="1">
      <c r="A82" s="87" t="s">
        <v>17</v>
      </c>
      <c r="B82" s="87"/>
      <c r="C82" s="87"/>
      <c r="D82" s="87"/>
      <c r="E82" s="87"/>
      <c r="F82" s="87"/>
      <c r="G82" s="87"/>
      <c r="H82" s="87"/>
      <c r="I82" s="87"/>
      <c r="J82" s="8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1.25" customHeight="1">
      <c r="A83" s="87" t="s">
        <v>10</v>
      </c>
      <c r="B83" s="87"/>
      <c r="C83" s="87"/>
      <c r="D83" s="87"/>
      <c r="E83" s="87"/>
      <c r="F83" s="87"/>
      <c r="G83" s="87"/>
      <c r="H83" s="87"/>
      <c r="I83" s="87"/>
      <c r="J83" s="8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5" spans="1:23">
      <c r="B85" s="82"/>
      <c r="C85" s="82"/>
      <c r="D85" s="82"/>
      <c r="E85" s="82"/>
      <c r="F85" s="82"/>
      <c r="G85" s="82"/>
      <c r="H85" s="82"/>
      <c r="I85" s="82"/>
    </row>
    <row r="86" spans="1:23" ht="40.5" customHeight="1">
      <c r="B86" s="82"/>
      <c r="C86" s="82"/>
      <c r="D86" s="82"/>
      <c r="E86" s="82"/>
      <c r="F86" s="82"/>
      <c r="G86" s="82"/>
      <c r="H86" s="82"/>
      <c r="I86" s="82"/>
    </row>
  </sheetData>
  <mergeCells count="190">
    <mergeCell ref="B24:C24"/>
    <mergeCell ref="G24:J24"/>
    <mergeCell ref="B25:C25"/>
    <mergeCell ref="G25:J25"/>
    <mergeCell ref="E23:F23"/>
    <mergeCell ref="E24:F24"/>
    <mergeCell ref="E25:F25"/>
    <mergeCell ref="G26:J26"/>
    <mergeCell ref="E7:F8"/>
    <mergeCell ref="E10:F10"/>
    <mergeCell ref="E11:F11"/>
    <mergeCell ref="E12:F12"/>
    <mergeCell ref="E13:F13"/>
    <mergeCell ref="E14:F14"/>
    <mergeCell ref="E15:F15"/>
    <mergeCell ref="E16:F16"/>
    <mergeCell ref="E26:F26"/>
    <mergeCell ref="B26:C26"/>
    <mergeCell ref="B21:C21"/>
    <mergeCell ref="G21:J21"/>
    <mergeCell ref="B22:C22"/>
    <mergeCell ref="G22:J22"/>
    <mergeCell ref="E20:F20"/>
    <mergeCell ref="E21:F21"/>
    <mergeCell ref="E22:F22"/>
    <mergeCell ref="B23:C23"/>
    <mergeCell ref="G23:J23"/>
    <mergeCell ref="B17:C17"/>
    <mergeCell ref="G17:J17"/>
    <mergeCell ref="A18:J18"/>
    <mergeCell ref="B19:C19"/>
    <mergeCell ref="G19:J19"/>
    <mergeCell ref="E17:F17"/>
    <mergeCell ref="E19:F19"/>
    <mergeCell ref="B20:C20"/>
    <mergeCell ref="G20:J20"/>
    <mergeCell ref="A83:J83"/>
    <mergeCell ref="B85:I86"/>
    <mergeCell ref="E66:G66"/>
    <mergeCell ref="E68:E70"/>
    <mergeCell ref="H66:J66"/>
    <mergeCell ref="H68:H70"/>
    <mergeCell ref="A77:A78"/>
    <mergeCell ref="B77:C77"/>
    <mergeCell ref="B78:C78"/>
    <mergeCell ref="B79:C79"/>
    <mergeCell ref="B80:C80"/>
    <mergeCell ref="A82:J82"/>
    <mergeCell ref="B71:C71"/>
    <mergeCell ref="B72:C72"/>
    <mergeCell ref="B73:C73"/>
    <mergeCell ref="B74:C74"/>
    <mergeCell ref="B75:C75"/>
    <mergeCell ref="B76:C76"/>
    <mergeCell ref="A68:A70"/>
    <mergeCell ref="B68:C68"/>
    <mergeCell ref="F68:F70"/>
    <mergeCell ref="G68:G70"/>
    <mergeCell ref="I68:I70"/>
    <mergeCell ref="J68:J70"/>
    <mergeCell ref="B69:C69"/>
    <mergeCell ref="B70:C70"/>
    <mergeCell ref="B61:C61"/>
    <mergeCell ref="G61:J61"/>
    <mergeCell ref="B62:C62"/>
    <mergeCell ref="G62:J62"/>
    <mergeCell ref="A64:J65"/>
    <mergeCell ref="A66:A67"/>
    <mergeCell ref="B66:C67"/>
    <mergeCell ref="D66:D67"/>
    <mergeCell ref="E61:F61"/>
    <mergeCell ref="E62:F62"/>
    <mergeCell ref="D68:D70"/>
    <mergeCell ref="G58:J58"/>
    <mergeCell ref="B59:C59"/>
    <mergeCell ref="G59:J59"/>
    <mergeCell ref="B60:C60"/>
    <mergeCell ref="G60:J60"/>
    <mergeCell ref="E58:F58"/>
    <mergeCell ref="E59:F59"/>
    <mergeCell ref="E60:F60"/>
    <mergeCell ref="A54:J54"/>
    <mergeCell ref="B55:C55"/>
    <mergeCell ref="G55:J55"/>
    <mergeCell ref="B56:C56"/>
    <mergeCell ref="G56:J56"/>
    <mergeCell ref="B57:C57"/>
    <mergeCell ref="G57:J57"/>
    <mergeCell ref="E55:F55"/>
    <mergeCell ref="E56:F56"/>
    <mergeCell ref="E57:F57"/>
    <mergeCell ref="B58:C58"/>
    <mergeCell ref="G51:J51"/>
    <mergeCell ref="B52:C52"/>
    <mergeCell ref="G52:J52"/>
    <mergeCell ref="B53:C53"/>
    <mergeCell ref="G53:J53"/>
    <mergeCell ref="E51:F51"/>
    <mergeCell ref="E52:F52"/>
    <mergeCell ref="E53:F53"/>
    <mergeCell ref="B48:C48"/>
    <mergeCell ref="G48:J48"/>
    <mergeCell ref="B49:C49"/>
    <mergeCell ref="G49:J49"/>
    <mergeCell ref="B50:C50"/>
    <mergeCell ref="G50:J50"/>
    <mergeCell ref="E48:F48"/>
    <mergeCell ref="E49:F49"/>
    <mergeCell ref="E50:F50"/>
    <mergeCell ref="B51:C51"/>
    <mergeCell ref="G44:J44"/>
    <mergeCell ref="A45:J45"/>
    <mergeCell ref="B46:C46"/>
    <mergeCell ref="G46:J46"/>
    <mergeCell ref="B47:C47"/>
    <mergeCell ref="G47:J47"/>
    <mergeCell ref="E44:F44"/>
    <mergeCell ref="E46:F46"/>
    <mergeCell ref="E47:F47"/>
    <mergeCell ref="B44:C44"/>
    <mergeCell ref="G41:J41"/>
    <mergeCell ref="B42:C42"/>
    <mergeCell ref="G42:J42"/>
    <mergeCell ref="B43:C43"/>
    <mergeCell ref="G43:J43"/>
    <mergeCell ref="E41:F41"/>
    <mergeCell ref="E42:F42"/>
    <mergeCell ref="E43:F43"/>
    <mergeCell ref="B38:C38"/>
    <mergeCell ref="G38:J38"/>
    <mergeCell ref="B39:C39"/>
    <mergeCell ref="G39:J39"/>
    <mergeCell ref="B40:C40"/>
    <mergeCell ref="G40:J40"/>
    <mergeCell ref="E38:F38"/>
    <mergeCell ref="E39:F39"/>
    <mergeCell ref="E40:F40"/>
    <mergeCell ref="B41:C41"/>
    <mergeCell ref="G34:J34"/>
    <mergeCell ref="B35:C35"/>
    <mergeCell ref="G35:J35"/>
    <mergeCell ref="A36:J36"/>
    <mergeCell ref="B37:C37"/>
    <mergeCell ref="G37:J37"/>
    <mergeCell ref="E34:F34"/>
    <mergeCell ref="E35:F35"/>
    <mergeCell ref="E37:F37"/>
    <mergeCell ref="B34:C34"/>
    <mergeCell ref="B32:C32"/>
    <mergeCell ref="G32:J32"/>
    <mergeCell ref="B33:C33"/>
    <mergeCell ref="G33:J33"/>
    <mergeCell ref="E33:F33"/>
    <mergeCell ref="A27:J27"/>
    <mergeCell ref="B28:C28"/>
    <mergeCell ref="G28:J28"/>
    <mergeCell ref="B29:C29"/>
    <mergeCell ref="G29:J29"/>
    <mergeCell ref="B30:C30"/>
    <mergeCell ref="G30:J30"/>
    <mergeCell ref="E28:F28"/>
    <mergeCell ref="E29:F29"/>
    <mergeCell ref="E30:F30"/>
    <mergeCell ref="E31:F31"/>
    <mergeCell ref="E32:F32"/>
    <mergeCell ref="B31:C31"/>
    <mergeCell ref="A1:J1"/>
    <mergeCell ref="A2:J4"/>
    <mergeCell ref="A5:C5"/>
    <mergeCell ref="A6:A8"/>
    <mergeCell ref="B6:C8"/>
    <mergeCell ref="D6:J6"/>
    <mergeCell ref="D7:D8"/>
    <mergeCell ref="G7:J8"/>
    <mergeCell ref="G31:J31"/>
    <mergeCell ref="B13:C13"/>
    <mergeCell ref="G13:J13"/>
    <mergeCell ref="B14:C14"/>
    <mergeCell ref="G14:J14"/>
    <mergeCell ref="B15:C15"/>
    <mergeCell ref="G15:J15"/>
    <mergeCell ref="A9:J9"/>
    <mergeCell ref="B10:C10"/>
    <mergeCell ref="G10:J10"/>
    <mergeCell ref="B11:C11"/>
    <mergeCell ref="G11:J11"/>
    <mergeCell ref="B12:C12"/>
    <mergeCell ref="G12:J12"/>
    <mergeCell ref="B16:C16"/>
    <mergeCell ref="G16:J16"/>
  </mergeCells>
  <pageMargins left="0.59055118110236227" right="0.59055118110236227" top="0.55118110236220474" bottom="0.3937007874015748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6"/>
  <sheetViews>
    <sheetView topLeftCell="A76" workbookViewId="0">
      <selection activeCell="D80" sqref="D80"/>
    </sheetView>
  </sheetViews>
  <sheetFormatPr defaultColWidth="9.140625" defaultRowHeight="15"/>
  <cols>
    <col min="1" max="1" width="7" style="2" customWidth="1"/>
    <col min="2" max="2" width="45.5703125" style="2" customWidth="1"/>
    <col min="3" max="3" width="2.5703125" style="2" customWidth="1"/>
    <col min="4" max="4" width="17.28515625" style="2" customWidth="1"/>
    <col min="5" max="5" width="15.5703125" style="2" customWidth="1"/>
    <col min="6" max="6" width="15.28515625" style="2" customWidth="1"/>
    <col min="7" max="7" width="14" style="2" customWidth="1"/>
    <col min="8" max="8" width="15.42578125" style="2" customWidth="1"/>
    <col min="9" max="9" width="12.85546875" style="2" customWidth="1"/>
    <col min="10" max="10" width="14" style="2" customWidth="1"/>
    <col min="11" max="20" width="9.140625" style="2"/>
    <col min="21" max="21" width="12.42578125" style="2" customWidth="1"/>
    <col min="22" max="16384" width="9.140625" style="2"/>
  </cols>
  <sheetData>
    <row r="1" spans="1:28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28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</row>
    <row r="3" spans="1:28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28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28">
      <c r="A5" s="49"/>
      <c r="B5" s="49"/>
      <c r="C5" s="49"/>
      <c r="G5" s="15"/>
      <c r="H5" s="15"/>
      <c r="J5" s="15"/>
    </row>
    <row r="6" spans="1:28">
      <c r="A6" s="50" t="s">
        <v>20</v>
      </c>
      <c r="B6" s="53" t="s">
        <v>21</v>
      </c>
      <c r="C6" s="54"/>
      <c r="D6" s="59" t="s">
        <v>45</v>
      </c>
      <c r="E6" s="59"/>
      <c r="F6" s="59"/>
      <c r="G6" s="59"/>
      <c r="H6" s="59"/>
      <c r="I6" s="59"/>
      <c r="J6" s="59"/>
    </row>
    <row r="7" spans="1:28">
      <c r="A7" s="51"/>
      <c r="B7" s="55"/>
      <c r="C7" s="56"/>
      <c r="D7" s="60" t="s">
        <v>31</v>
      </c>
      <c r="E7" s="84" t="s">
        <v>30</v>
      </c>
      <c r="F7" s="85"/>
      <c r="G7" s="59" t="s">
        <v>47</v>
      </c>
      <c r="H7" s="59"/>
      <c r="I7" s="59"/>
      <c r="J7" s="59"/>
    </row>
    <row r="8" spans="1:28" ht="40.5" customHeight="1">
      <c r="A8" s="52"/>
      <c r="B8" s="57"/>
      <c r="C8" s="58"/>
      <c r="D8" s="61"/>
      <c r="E8" s="68"/>
      <c r="F8" s="69"/>
      <c r="G8" s="59"/>
      <c r="H8" s="59"/>
      <c r="I8" s="59"/>
      <c r="J8" s="59"/>
    </row>
    <row r="9" spans="1:28">
      <c r="A9" s="67" t="s">
        <v>49</v>
      </c>
      <c r="B9" s="67"/>
      <c r="C9" s="67"/>
      <c r="D9" s="67"/>
      <c r="E9" s="67"/>
      <c r="F9" s="67"/>
      <c r="G9" s="67"/>
      <c r="H9" s="67"/>
      <c r="I9" s="67"/>
      <c r="J9" s="67"/>
    </row>
    <row r="10" spans="1:28">
      <c r="A10" s="43" t="s">
        <v>0</v>
      </c>
      <c r="B10" s="68" t="s">
        <v>32</v>
      </c>
      <c r="C10" s="69"/>
      <c r="D10" s="32">
        <v>572.79999999999995</v>
      </c>
      <c r="E10" s="70">
        <v>572.79999999999995</v>
      </c>
      <c r="F10" s="71"/>
      <c r="G10" s="62">
        <v>630.08000000000004</v>
      </c>
      <c r="H10" s="63"/>
      <c r="I10" s="63"/>
      <c r="J10" s="6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3"/>
      <c r="Y10" s="13"/>
      <c r="Z10" s="4"/>
      <c r="AA10" s="4"/>
      <c r="AB10" s="4"/>
    </row>
    <row r="11" spans="1:28">
      <c r="A11" s="19" t="s">
        <v>0</v>
      </c>
      <c r="B11" s="65" t="s">
        <v>33</v>
      </c>
      <c r="C11" s="66"/>
      <c r="D11" s="3">
        <v>729.16</v>
      </c>
      <c r="E11" s="70">
        <v>825.01</v>
      </c>
      <c r="F11" s="71"/>
      <c r="G11" s="62">
        <v>882.29000000000008</v>
      </c>
      <c r="H11" s="63"/>
      <c r="I11" s="63"/>
      <c r="J11" s="6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3"/>
      <c r="Y11" s="13"/>
      <c r="Z11" s="4"/>
      <c r="AA11" s="4"/>
      <c r="AB11" s="4"/>
    </row>
    <row r="12" spans="1:28">
      <c r="A12" s="19" t="s">
        <v>0</v>
      </c>
      <c r="B12" s="65" t="s">
        <v>34</v>
      </c>
      <c r="C12" s="66"/>
      <c r="D12" s="3">
        <v>730</v>
      </c>
      <c r="E12" s="70">
        <v>730</v>
      </c>
      <c r="F12" s="71"/>
      <c r="G12" s="62">
        <v>803</v>
      </c>
      <c r="H12" s="63"/>
      <c r="I12" s="63"/>
      <c r="J12" s="6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3"/>
      <c r="Y12" s="13"/>
      <c r="Z12" s="4"/>
      <c r="AA12" s="4"/>
      <c r="AB12" s="4"/>
    </row>
    <row r="13" spans="1:28">
      <c r="A13" s="19" t="s">
        <v>0</v>
      </c>
      <c r="B13" s="65" t="s">
        <v>35</v>
      </c>
      <c r="C13" s="66"/>
      <c r="D13" s="3">
        <v>738.86</v>
      </c>
      <c r="E13" s="70">
        <v>738.86</v>
      </c>
      <c r="F13" s="71"/>
      <c r="G13" s="62">
        <v>812.75</v>
      </c>
      <c r="H13" s="63"/>
      <c r="I13" s="63"/>
      <c r="J13" s="6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3"/>
      <c r="Y13" s="13"/>
      <c r="Z13" s="4"/>
      <c r="AA13" s="4"/>
      <c r="AB13" s="4"/>
    </row>
    <row r="14" spans="1:28">
      <c r="A14" s="19" t="s">
        <v>0</v>
      </c>
      <c r="B14" s="65" t="s">
        <v>36</v>
      </c>
      <c r="C14" s="66"/>
      <c r="D14" s="3">
        <v>813.79</v>
      </c>
      <c r="E14" s="70">
        <v>813.79</v>
      </c>
      <c r="F14" s="71"/>
      <c r="G14" s="62">
        <v>895.17</v>
      </c>
      <c r="H14" s="63"/>
      <c r="I14" s="63"/>
      <c r="J14" s="6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3"/>
      <c r="Y14" s="13"/>
      <c r="Z14" s="4"/>
      <c r="AA14" s="4"/>
      <c r="AB14" s="4"/>
    </row>
    <row r="15" spans="1:28">
      <c r="A15" s="19" t="s">
        <v>0</v>
      </c>
      <c r="B15" s="65">
        <v>36.380000000000003</v>
      </c>
      <c r="C15" s="66"/>
      <c r="D15" s="5">
        <v>886.36</v>
      </c>
      <c r="E15" s="70">
        <v>982.21</v>
      </c>
      <c r="F15" s="71"/>
      <c r="G15" s="62">
        <v>1055.21</v>
      </c>
      <c r="H15" s="63"/>
      <c r="I15" s="63"/>
      <c r="J15" s="6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3"/>
      <c r="Y15" s="13"/>
      <c r="Z15" s="4"/>
      <c r="AA15" s="4"/>
      <c r="AB15" s="4"/>
    </row>
    <row r="16" spans="1:28">
      <c r="A16" s="19" t="s">
        <v>0</v>
      </c>
      <c r="B16" s="65" t="s">
        <v>37</v>
      </c>
      <c r="C16" s="66"/>
      <c r="D16" s="5">
        <v>895.22</v>
      </c>
      <c r="E16" s="70">
        <v>991.07</v>
      </c>
      <c r="F16" s="71"/>
      <c r="G16" s="62">
        <v>1064.96</v>
      </c>
      <c r="H16" s="63"/>
      <c r="I16" s="63"/>
      <c r="J16" s="6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3"/>
      <c r="Y16" s="13"/>
      <c r="Z16" s="4"/>
      <c r="AA16" s="4"/>
      <c r="AB16" s="4"/>
    </row>
    <row r="17" spans="1:28">
      <c r="A17" s="19" t="s">
        <v>0</v>
      </c>
      <c r="B17" s="65" t="s">
        <v>38</v>
      </c>
      <c r="C17" s="66"/>
      <c r="D17" s="5">
        <v>970.15</v>
      </c>
      <c r="E17" s="70">
        <v>1066</v>
      </c>
      <c r="F17" s="71"/>
      <c r="G17" s="62">
        <v>1147.3799999999999</v>
      </c>
      <c r="H17" s="63"/>
      <c r="I17" s="63"/>
      <c r="J17" s="6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3"/>
      <c r="Y17" s="13"/>
      <c r="Z17" s="4"/>
      <c r="AA17" s="4"/>
      <c r="AB17" s="4"/>
    </row>
    <row r="18" spans="1:28">
      <c r="A18" s="72"/>
      <c r="B18" s="73"/>
      <c r="C18" s="73"/>
      <c r="D18" s="73"/>
      <c r="E18" s="73"/>
      <c r="F18" s="73"/>
      <c r="G18" s="73"/>
      <c r="H18" s="73"/>
      <c r="I18" s="73"/>
      <c r="J18" s="74"/>
      <c r="K18" s="4"/>
      <c r="L18" s="4"/>
      <c r="N18" s="4"/>
      <c r="O18" s="4"/>
      <c r="P18" s="4"/>
      <c r="Q18" s="4"/>
      <c r="R18" s="4"/>
      <c r="S18" s="4"/>
      <c r="T18" s="4"/>
      <c r="V18" s="4"/>
      <c r="W18" s="4"/>
    </row>
    <row r="19" spans="1:28">
      <c r="A19" s="19" t="s">
        <v>1</v>
      </c>
      <c r="B19" s="59" t="s">
        <v>35</v>
      </c>
      <c r="C19" s="59"/>
      <c r="D19" s="3">
        <v>738.86</v>
      </c>
      <c r="E19" s="70">
        <v>738.86</v>
      </c>
      <c r="F19" s="71"/>
      <c r="G19" s="62">
        <v>812.75</v>
      </c>
      <c r="H19" s="63"/>
      <c r="I19" s="63"/>
      <c r="J19" s="6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AA19" s="4"/>
      <c r="AB19" s="13"/>
    </row>
    <row r="20" spans="1:28">
      <c r="A20" s="19" t="s">
        <v>1</v>
      </c>
      <c r="B20" s="65" t="s">
        <v>36</v>
      </c>
      <c r="C20" s="66"/>
      <c r="D20" s="3">
        <v>813.79</v>
      </c>
      <c r="E20" s="70">
        <v>813.79</v>
      </c>
      <c r="F20" s="71"/>
      <c r="G20" s="75">
        <v>895.17</v>
      </c>
      <c r="H20" s="76"/>
      <c r="I20" s="76"/>
      <c r="J20" s="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AA20" s="4"/>
      <c r="AB20" s="13"/>
    </row>
    <row r="21" spans="1:28">
      <c r="A21" s="19" t="s">
        <v>1</v>
      </c>
      <c r="B21" s="65" t="s">
        <v>32</v>
      </c>
      <c r="C21" s="66"/>
      <c r="D21" s="3">
        <v>849.72</v>
      </c>
      <c r="E21" s="70">
        <v>849.72</v>
      </c>
      <c r="F21" s="71"/>
      <c r="G21" s="62">
        <v>934.69</v>
      </c>
      <c r="H21" s="63"/>
      <c r="I21" s="63"/>
      <c r="J21" s="6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AA21" s="4"/>
      <c r="AB21" s="13"/>
    </row>
    <row r="22" spans="1:28">
      <c r="A22" s="19" t="s">
        <v>1</v>
      </c>
      <c r="B22" s="65" t="s">
        <v>37</v>
      </c>
      <c r="C22" s="66"/>
      <c r="D22" s="3">
        <v>895.22</v>
      </c>
      <c r="E22" s="70">
        <v>991.07</v>
      </c>
      <c r="F22" s="71"/>
      <c r="G22" s="62">
        <v>1064.96</v>
      </c>
      <c r="H22" s="63"/>
      <c r="I22" s="63"/>
      <c r="J22" s="6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A22" s="4"/>
      <c r="AB22" s="13"/>
    </row>
    <row r="23" spans="1:28">
      <c r="A23" s="19" t="s">
        <v>1</v>
      </c>
      <c r="B23" s="65" t="s">
        <v>38</v>
      </c>
      <c r="C23" s="66"/>
      <c r="D23" s="5">
        <v>970.15</v>
      </c>
      <c r="E23" s="70">
        <v>1066</v>
      </c>
      <c r="F23" s="71"/>
      <c r="G23" s="62">
        <v>1147.3799999999999</v>
      </c>
      <c r="H23" s="63"/>
      <c r="I23" s="63"/>
      <c r="J23" s="6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A23" s="4"/>
      <c r="AB23" s="13"/>
    </row>
    <row r="24" spans="1:28">
      <c r="A24" s="19" t="s">
        <v>1</v>
      </c>
      <c r="B24" s="65" t="s">
        <v>33</v>
      </c>
      <c r="C24" s="66"/>
      <c r="D24" s="5">
        <v>1006.08</v>
      </c>
      <c r="E24" s="70">
        <v>1101.93</v>
      </c>
      <c r="F24" s="71"/>
      <c r="G24" s="62">
        <v>1186.9000000000001</v>
      </c>
      <c r="H24" s="63"/>
      <c r="I24" s="63"/>
      <c r="J24" s="6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A24" s="4"/>
      <c r="AB24" s="13"/>
    </row>
    <row r="25" spans="1:28">
      <c r="A25" s="19" t="s">
        <v>1</v>
      </c>
      <c r="B25" s="65" t="s">
        <v>34</v>
      </c>
      <c r="C25" s="66"/>
      <c r="D25" s="5">
        <v>1006.92</v>
      </c>
      <c r="E25" s="70">
        <v>1006.92</v>
      </c>
      <c r="F25" s="71"/>
      <c r="G25" s="62">
        <v>1107.6099999999999</v>
      </c>
      <c r="H25" s="63"/>
      <c r="I25" s="63"/>
      <c r="J25" s="6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A25" s="4"/>
      <c r="AB25" s="13"/>
    </row>
    <row r="26" spans="1:28">
      <c r="A26" s="19" t="s">
        <v>1</v>
      </c>
      <c r="B26" s="65">
        <v>36.380000000000003</v>
      </c>
      <c r="C26" s="66"/>
      <c r="D26" s="5">
        <v>1163.28</v>
      </c>
      <c r="E26" s="70">
        <v>1259.1299999999999</v>
      </c>
      <c r="F26" s="71"/>
      <c r="G26" s="62">
        <v>1359.82</v>
      </c>
      <c r="H26" s="63"/>
      <c r="I26" s="63"/>
      <c r="J26" s="6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A26" s="4"/>
      <c r="AB26" s="13"/>
    </row>
    <row r="27" spans="1:28">
      <c r="A27" s="67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39"/>
    </row>
    <row r="28" spans="1:28">
      <c r="A28" s="43" t="s">
        <v>0</v>
      </c>
      <c r="B28" s="68" t="s">
        <v>32</v>
      </c>
      <c r="C28" s="69"/>
      <c r="D28" s="32">
        <v>632.94000000000005</v>
      </c>
      <c r="E28" s="70">
        <v>632.94000000000005</v>
      </c>
      <c r="F28" s="71"/>
      <c r="G28" s="62">
        <v>696.23</v>
      </c>
      <c r="H28" s="63"/>
      <c r="I28" s="63"/>
      <c r="J28" s="64"/>
      <c r="K28" s="39"/>
      <c r="L28" s="39"/>
      <c r="M28" s="39"/>
      <c r="N28" s="4"/>
      <c r="O28" s="4"/>
      <c r="P28" s="4"/>
      <c r="Q28" s="4"/>
      <c r="R28" s="4"/>
      <c r="S28" s="4"/>
      <c r="T28" s="4"/>
      <c r="U28" s="4"/>
      <c r="V28" s="4"/>
      <c r="W28" s="4"/>
      <c r="X28" s="13"/>
      <c r="Y28" s="13"/>
      <c r="Z28" s="4"/>
      <c r="AA28" s="4"/>
      <c r="AB28" s="4"/>
    </row>
    <row r="29" spans="1:28">
      <c r="A29" s="19" t="s">
        <v>0</v>
      </c>
      <c r="B29" s="65" t="s">
        <v>33</v>
      </c>
      <c r="C29" s="66"/>
      <c r="D29" s="32">
        <v>805.72</v>
      </c>
      <c r="E29" s="70">
        <v>911.63</v>
      </c>
      <c r="F29" s="71"/>
      <c r="G29" s="62">
        <v>974.92000000000007</v>
      </c>
      <c r="H29" s="63"/>
      <c r="I29" s="63"/>
      <c r="J29" s="64"/>
      <c r="K29" s="39"/>
      <c r="L29" s="39"/>
      <c r="M29" s="39"/>
      <c r="N29" s="4"/>
      <c r="O29" s="4"/>
      <c r="P29" s="4"/>
      <c r="Q29" s="4"/>
      <c r="R29" s="4"/>
      <c r="S29" s="4"/>
      <c r="T29" s="4"/>
      <c r="U29" s="4"/>
      <c r="V29" s="4"/>
      <c r="W29" s="4"/>
      <c r="X29" s="13"/>
      <c r="Y29" s="13"/>
      <c r="Z29" s="4"/>
      <c r="AA29" s="4"/>
      <c r="AB29" s="4"/>
    </row>
    <row r="30" spans="1:28">
      <c r="A30" s="19" t="s">
        <v>0</v>
      </c>
      <c r="B30" s="65" t="s">
        <v>34</v>
      </c>
      <c r="C30" s="66"/>
      <c r="D30" s="32">
        <v>806.65</v>
      </c>
      <c r="E30" s="70">
        <v>806.65</v>
      </c>
      <c r="F30" s="71"/>
      <c r="G30" s="62">
        <v>887.32</v>
      </c>
      <c r="H30" s="63"/>
      <c r="I30" s="63"/>
      <c r="J30" s="64"/>
      <c r="K30" s="39"/>
      <c r="L30" s="39"/>
      <c r="M30" s="39"/>
      <c r="N30" s="4"/>
      <c r="O30" s="4"/>
      <c r="P30" s="4"/>
      <c r="Q30" s="4"/>
      <c r="R30" s="4"/>
      <c r="S30" s="4"/>
      <c r="T30" s="4"/>
      <c r="U30" s="4"/>
      <c r="V30" s="4"/>
      <c r="W30" s="4"/>
      <c r="X30" s="13"/>
      <c r="Y30" s="13"/>
      <c r="Z30" s="4"/>
      <c r="AA30" s="4"/>
      <c r="AB30" s="4"/>
    </row>
    <row r="31" spans="1:28">
      <c r="A31" s="19" t="s">
        <v>0</v>
      </c>
      <c r="B31" s="65" t="s">
        <v>35</v>
      </c>
      <c r="C31" s="66"/>
      <c r="D31" s="32">
        <v>816.44</v>
      </c>
      <c r="E31" s="70">
        <v>816.44</v>
      </c>
      <c r="F31" s="71"/>
      <c r="G31" s="62">
        <v>898.08</v>
      </c>
      <c r="H31" s="63"/>
      <c r="I31" s="63"/>
      <c r="J31" s="64"/>
      <c r="K31" s="39"/>
      <c r="L31" s="39"/>
      <c r="M31" s="39"/>
      <c r="N31" s="4"/>
      <c r="O31" s="4"/>
      <c r="P31" s="4"/>
      <c r="Q31" s="4"/>
      <c r="R31" s="4"/>
      <c r="S31" s="4"/>
      <c r="T31" s="4"/>
      <c r="U31" s="4"/>
      <c r="V31" s="4"/>
      <c r="W31" s="4"/>
      <c r="X31" s="13"/>
      <c r="Y31" s="13"/>
      <c r="Z31" s="4"/>
      <c r="AA31" s="4"/>
      <c r="AB31" s="4"/>
    </row>
    <row r="32" spans="1:28">
      <c r="A32" s="19" t="s">
        <v>0</v>
      </c>
      <c r="B32" s="65" t="s">
        <v>36</v>
      </c>
      <c r="C32" s="66"/>
      <c r="D32" s="32">
        <v>899.24</v>
      </c>
      <c r="E32" s="70">
        <v>899.24</v>
      </c>
      <c r="F32" s="71"/>
      <c r="G32" s="62">
        <v>989.16</v>
      </c>
      <c r="H32" s="63"/>
      <c r="I32" s="63"/>
      <c r="J32" s="64"/>
      <c r="K32" s="39"/>
      <c r="L32" s="39"/>
      <c r="M32" s="39"/>
      <c r="N32" s="4"/>
      <c r="O32" s="4"/>
      <c r="P32" s="4"/>
      <c r="Q32" s="4"/>
      <c r="R32" s="4"/>
      <c r="S32" s="4"/>
      <c r="T32" s="4"/>
      <c r="U32" s="4"/>
      <c r="V32" s="4"/>
      <c r="W32" s="4"/>
      <c r="X32" s="13"/>
      <c r="Y32" s="13"/>
      <c r="Z32" s="4"/>
      <c r="AA32" s="4"/>
      <c r="AB32" s="4"/>
    </row>
    <row r="33" spans="1:28">
      <c r="A33" s="19" t="s">
        <v>0</v>
      </c>
      <c r="B33" s="65">
        <v>36.380000000000003</v>
      </c>
      <c r="C33" s="66"/>
      <c r="D33" s="32">
        <v>979.43</v>
      </c>
      <c r="E33" s="70">
        <v>1085.3399999999999</v>
      </c>
      <c r="F33" s="71"/>
      <c r="G33" s="62">
        <v>1166.01</v>
      </c>
      <c r="H33" s="63"/>
      <c r="I33" s="63"/>
      <c r="J33" s="64"/>
      <c r="K33" s="39"/>
      <c r="L33" s="39"/>
      <c r="M33" s="39"/>
      <c r="N33" s="4"/>
      <c r="O33" s="4"/>
      <c r="P33" s="4"/>
      <c r="Q33" s="4"/>
      <c r="R33" s="4"/>
      <c r="S33" s="4"/>
      <c r="T33" s="4"/>
      <c r="U33" s="4"/>
      <c r="V33" s="4"/>
      <c r="W33" s="4"/>
      <c r="X33" s="13"/>
      <c r="Y33" s="13"/>
      <c r="Z33" s="4"/>
      <c r="AA33" s="4"/>
      <c r="AB33" s="4"/>
    </row>
    <row r="34" spans="1:28">
      <c r="A34" s="19" t="s">
        <v>0</v>
      </c>
      <c r="B34" s="65" t="s">
        <v>37</v>
      </c>
      <c r="C34" s="66"/>
      <c r="D34" s="32">
        <v>989.22</v>
      </c>
      <c r="E34" s="70">
        <v>1095.1300000000001</v>
      </c>
      <c r="F34" s="71"/>
      <c r="G34" s="62">
        <v>1176.77</v>
      </c>
      <c r="H34" s="63"/>
      <c r="I34" s="63"/>
      <c r="J34" s="64"/>
      <c r="K34" s="39"/>
      <c r="L34" s="39"/>
      <c r="M34" s="39"/>
      <c r="N34" s="4"/>
      <c r="O34" s="4"/>
      <c r="P34" s="4"/>
      <c r="Q34" s="4"/>
      <c r="R34" s="4"/>
      <c r="S34" s="4"/>
      <c r="T34" s="4"/>
      <c r="U34" s="4"/>
      <c r="V34" s="4"/>
      <c r="W34" s="4"/>
      <c r="X34" s="13"/>
      <c r="Y34" s="13"/>
      <c r="Z34" s="4"/>
      <c r="AA34" s="4"/>
      <c r="AB34" s="4"/>
    </row>
    <row r="35" spans="1:28">
      <c r="A35" s="19" t="s">
        <v>0</v>
      </c>
      <c r="B35" s="65" t="s">
        <v>38</v>
      </c>
      <c r="C35" s="66"/>
      <c r="D35" s="32">
        <v>1072.02</v>
      </c>
      <c r="E35" s="70">
        <v>1177.93</v>
      </c>
      <c r="F35" s="71"/>
      <c r="G35" s="62">
        <v>1267.8499999999999</v>
      </c>
      <c r="H35" s="63"/>
      <c r="I35" s="63"/>
      <c r="J35" s="64"/>
      <c r="K35" s="39"/>
      <c r="L35" s="39"/>
      <c r="M35" s="39"/>
      <c r="N35" s="4"/>
      <c r="O35" s="4"/>
      <c r="P35" s="4"/>
      <c r="Q35" s="4"/>
      <c r="R35" s="4"/>
      <c r="S35" s="4"/>
      <c r="T35" s="4"/>
      <c r="U35" s="4"/>
      <c r="V35" s="4"/>
      <c r="W35" s="4"/>
      <c r="X35" s="13"/>
      <c r="Y35" s="13"/>
      <c r="Z35" s="4"/>
      <c r="AA35" s="4"/>
      <c r="AB35" s="4"/>
    </row>
    <row r="36" spans="1:28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39"/>
      <c r="L36" s="39"/>
      <c r="M36" s="39"/>
      <c r="N36" s="4"/>
      <c r="O36" s="4"/>
      <c r="P36" s="4"/>
      <c r="Q36" s="4"/>
      <c r="R36" s="4"/>
      <c r="S36" s="4"/>
      <c r="T36" s="4"/>
    </row>
    <row r="37" spans="1:28">
      <c r="A37" s="19" t="s">
        <v>1</v>
      </c>
      <c r="B37" s="59" t="s">
        <v>35</v>
      </c>
      <c r="C37" s="59"/>
      <c r="D37" s="3">
        <v>816.44</v>
      </c>
      <c r="E37" s="70">
        <v>816.44</v>
      </c>
      <c r="F37" s="71"/>
      <c r="G37" s="62">
        <v>898.08</v>
      </c>
      <c r="H37" s="63"/>
      <c r="I37" s="63"/>
      <c r="J37" s="64"/>
      <c r="K37" s="39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4"/>
      <c r="AB37" s="13"/>
    </row>
    <row r="38" spans="1:28">
      <c r="A38" s="19" t="s">
        <v>1</v>
      </c>
      <c r="B38" s="65" t="s">
        <v>36</v>
      </c>
      <c r="C38" s="66"/>
      <c r="D38" s="3">
        <v>899.24</v>
      </c>
      <c r="E38" s="70">
        <v>899.24</v>
      </c>
      <c r="F38" s="71"/>
      <c r="G38" s="75">
        <v>989.16</v>
      </c>
      <c r="H38" s="76"/>
      <c r="I38" s="76"/>
      <c r="J38" s="77"/>
      <c r="K38" s="39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4"/>
      <c r="AB38" s="13"/>
    </row>
    <row r="39" spans="1:28">
      <c r="A39" s="19" t="s">
        <v>1</v>
      </c>
      <c r="B39" s="65" t="s">
        <v>32</v>
      </c>
      <c r="C39" s="66"/>
      <c r="D39" s="3">
        <v>938.94</v>
      </c>
      <c r="E39" s="70">
        <v>938.94</v>
      </c>
      <c r="F39" s="71"/>
      <c r="G39" s="62">
        <v>1032.83</v>
      </c>
      <c r="H39" s="63"/>
      <c r="I39" s="63"/>
      <c r="J39" s="64"/>
      <c r="K39" s="39"/>
      <c r="L39" s="39"/>
      <c r="M39" s="3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4"/>
      <c r="AB39" s="13"/>
    </row>
    <row r="40" spans="1:28">
      <c r="A40" s="19" t="s">
        <v>1</v>
      </c>
      <c r="B40" s="65" t="s">
        <v>37</v>
      </c>
      <c r="C40" s="66"/>
      <c r="D40" s="3">
        <v>989.22</v>
      </c>
      <c r="E40" s="70">
        <v>1095.1300000000001</v>
      </c>
      <c r="F40" s="71"/>
      <c r="G40" s="62">
        <v>1176.77</v>
      </c>
      <c r="H40" s="63"/>
      <c r="I40" s="63"/>
      <c r="J40" s="64"/>
      <c r="K40" s="39"/>
      <c r="L40" s="39"/>
      <c r="M40" s="3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B40" s="13"/>
    </row>
    <row r="41" spans="1:28">
      <c r="A41" s="19" t="s">
        <v>1</v>
      </c>
      <c r="B41" s="65" t="s">
        <v>38</v>
      </c>
      <c r="C41" s="66"/>
      <c r="D41" s="3">
        <v>1072.02</v>
      </c>
      <c r="E41" s="70">
        <v>1177.93</v>
      </c>
      <c r="F41" s="71"/>
      <c r="G41" s="62">
        <v>1267.8499999999999</v>
      </c>
      <c r="H41" s="63"/>
      <c r="I41" s="63"/>
      <c r="J41" s="64"/>
      <c r="K41" s="39"/>
      <c r="L41" s="39"/>
      <c r="M41" s="3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4"/>
      <c r="AB41" s="13"/>
    </row>
    <row r="42" spans="1:28">
      <c r="A42" s="19" t="s">
        <v>1</v>
      </c>
      <c r="B42" s="65" t="s">
        <v>33</v>
      </c>
      <c r="C42" s="66"/>
      <c r="D42" s="3">
        <v>1111.72</v>
      </c>
      <c r="E42" s="70">
        <v>1217.6300000000001</v>
      </c>
      <c r="F42" s="71"/>
      <c r="G42" s="62">
        <v>1311.52</v>
      </c>
      <c r="H42" s="63"/>
      <c r="I42" s="63"/>
      <c r="J42" s="64"/>
      <c r="K42" s="39"/>
      <c r="L42" s="39"/>
      <c r="M42" s="3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4"/>
      <c r="AB42" s="13"/>
    </row>
    <row r="43" spans="1:28">
      <c r="A43" s="19" t="s">
        <v>1</v>
      </c>
      <c r="B43" s="65" t="s">
        <v>34</v>
      </c>
      <c r="C43" s="66"/>
      <c r="D43" s="3">
        <v>1112.6500000000001</v>
      </c>
      <c r="E43" s="70">
        <v>1112.6500000000001</v>
      </c>
      <c r="F43" s="71"/>
      <c r="G43" s="62">
        <v>1223.92</v>
      </c>
      <c r="H43" s="63"/>
      <c r="I43" s="63"/>
      <c r="J43" s="64"/>
      <c r="K43" s="39"/>
      <c r="L43" s="39"/>
      <c r="M43" s="3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B43" s="13"/>
    </row>
    <row r="44" spans="1:28">
      <c r="A44" s="19" t="s">
        <v>1</v>
      </c>
      <c r="B44" s="65">
        <v>36.380000000000003</v>
      </c>
      <c r="C44" s="66"/>
      <c r="D44" s="3">
        <v>1285.42</v>
      </c>
      <c r="E44" s="70">
        <v>1391.3300000000002</v>
      </c>
      <c r="F44" s="71"/>
      <c r="G44" s="62">
        <v>1502.5900000000001</v>
      </c>
      <c r="H44" s="63"/>
      <c r="I44" s="63"/>
      <c r="J44" s="64"/>
      <c r="K44" s="39"/>
      <c r="L44" s="39"/>
      <c r="M44" s="3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B44" s="13"/>
    </row>
    <row r="45" spans="1:28">
      <c r="A45" s="78" t="s">
        <v>23</v>
      </c>
      <c r="B45" s="79"/>
      <c r="C45" s="79"/>
      <c r="D45" s="79"/>
      <c r="E45" s="79"/>
      <c r="F45" s="79"/>
      <c r="G45" s="79"/>
      <c r="H45" s="79"/>
      <c r="I45" s="79"/>
      <c r="J45" s="80"/>
      <c r="K45" s="21"/>
      <c r="L45" s="21"/>
      <c r="M45" s="40"/>
      <c r="N45" s="21"/>
      <c r="O45" s="21"/>
      <c r="P45" s="21"/>
      <c r="Q45" s="21"/>
      <c r="R45" s="21"/>
      <c r="S45" s="21"/>
      <c r="T45" s="21"/>
    </row>
    <row r="46" spans="1:28">
      <c r="A46" s="19" t="s">
        <v>0</v>
      </c>
      <c r="B46" s="65" t="s">
        <v>32</v>
      </c>
      <c r="C46" s="66"/>
      <c r="D46" s="3">
        <v>1154.19</v>
      </c>
      <c r="E46" s="70">
        <v>1154.19</v>
      </c>
      <c r="F46" s="71"/>
      <c r="G46" s="62">
        <v>1269.6099999999999</v>
      </c>
      <c r="H46" s="63"/>
      <c r="I46" s="63"/>
      <c r="J46" s="64"/>
      <c r="K46" s="39"/>
      <c r="L46" s="39"/>
      <c r="M46" s="39"/>
      <c r="N46" s="4"/>
      <c r="O46" s="4"/>
      <c r="P46" s="4"/>
      <c r="Q46" s="4"/>
      <c r="R46" s="4"/>
      <c r="S46" s="4"/>
      <c r="T46" s="4"/>
      <c r="U46" s="4"/>
      <c r="V46" s="4"/>
      <c r="W46" s="4"/>
      <c r="X46" s="13"/>
      <c r="Y46" s="13"/>
      <c r="Z46" s="4"/>
      <c r="AA46" s="4"/>
      <c r="AB46" s="4"/>
    </row>
    <row r="47" spans="1:28">
      <c r="A47" s="19" t="s">
        <v>0</v>
      </c>
      <c r="B47" s="65" t="s">
        <v>33</v>
      </c>
      <c r="C47" s="66"/>
      <c r="D47" s="3">
        <v>1469.26</v>
      </c>
      <c r="E47" s="70">
        <v>1662.3899999999999</v>
      </c>
      <c r="F47" s="71"/>
      <c r="G47" s="62">
        <v>1777.81</v>
      </c>
      <c r="H47" s="63"/>
      <c r="I47" s="63"/>
      <c r="J47" s="64"/>
      <c r="K47" s="39"/>
      <c r="L47" s="39"/>
      <c r="M47" s="39"/>
      <c r="N47" s="4"/>
      <c r="O47" s="4"/>
      <c r="P47" s="4"/>
      <c r="Q47" s="4"/>
      <c r="R47" s="4"/>
      <c r="S47" s="4"/>
      <c r="T47" s="4"/>
      <c r="U47" s="4"/>
      <c r="V47" s="4"/>
      <c r="W47" s="4"/>
      <c r="X47" s="13"/>
      <c r="Y47" s="13"/>
      <c r="Z47" s="4"/>
      <c r="AA47" s="4"/>
      <c r="AB47" s="4"/>
    </row>
    <row r="48" spans="1:28">
      <c r="A48" s="19" t="s">
        <v>0</v>
      </c>
      <c r="B48" s="65" t="s">
        <v>34</v>
      </c>
      <c r="C48" s="66"/>
      <c r="D48" s="3">
        <v>1470.95</v>
      </c>
      <c r="E48" s="70">
        <v>1470.95</v>
      </c>
      <c r="F48" s="71"/>
      <c r="G48" s="62">
        <v>1618.05</v>
      </c>
      <c r="H48" s="63"/>
      <c r="I48" s="63"/>
      <c r="J48" s="64"/>
      <c r="K48" s="39"/>
      <c r="L48" s="39"/>
      <c r="M48" s="39"/>
      <c r="N48" s="4"/>
      <c r="O48" s="4"/>
      <c r="P48" s="4"/>
      <c r="Q48" s="4"/>
      <c r="R48" s="4"/>
      <c r="S48" s="4"/>
      <c r="T48" s="4"/>
      <c r="U48" s="4"/>
      <c r="V48" s="4"/>
      <c r="W48" s="4"/>
      <c r="X48" s="13"/>
      <c r="Y48" s="13"/>
      <c r="Z48" s="4"/>
      <c r="AA48" s="4"/>
      <c r="AB48" s="4"/>
    </row>
    <row r="49" spans="1:28">
      <c r="A49" s="19" t="s">
        <v>0</v>
      </c>
      <c r="B49" s="65" t="s">
        <v>35</v>
      </c>
      <c r="C49" s="66"/>
      <c r="D49" s="3">
        <v>1488.8</v>
      </c>
      <c r="E49" s="70">
        <v>1488.8</v>
      </c>
      <c r="F49" s="71"/>
      <c r="G49" s="62">
        <v>1637.68</v>
      </c>
      <c r="H49" s="63"/>
      <c r="I49" s="63"/>
      <c r="J49" s="64"/>
      <c r="K49" s="39"/>
      <c r="L49" s="39"/>
      <c r="M49" s="39"/>
      <c r="N49" s="4"/>
      <c r="O49" s="4"/>
      <c r="P49" s="4"/>
      <c r="Q49" s="4"/>
      <c r="R49" s="4"/>
      <c r="S49" s="4"/>
      <c r="T49" s="4"/>
      <c r="U49" s="4"/>
      <c r="V49" s="4"/>
      <c r="W49" s="4"/>
      <c r="X49" s="13"/>
      <c r="Y49" s="13"/>
      <c r="Z49" s="4"/>
      <c r="AA49" s="4"/>
      <c r="AB49" s="4"/>
    </row>
    <row r="50" spans="1:28">
      <c r="A50" s="19" t="s">
        <v>0</v>
      </c>
      <c r="B50" s="65" t="s">
        <v>36</v>
      </c>
      <c r="C50" s="66"/>
      <c r="D50" s="3">
        <v>1639.79</v>
      </c>
      <c r="E50" s="70">
        <v>1639.79</v>
      </c>
      <c r="F50" s="71"/>
      <c r="G50" s="62">
        <v>1803.77</v>
      </c>
      <c r="H50" s="63"/>
      <c r="I50" s="63"/>
      <c r="J50" s="64"/>
      <c r="K50" s="39"/>
      <c r="L50" s="39"/>
      <c r="M50" s="39"/>
      <c r="N50" s="4"/>
      <c r="O50" s="4"/>
      <c r="P50" s="4"/>
      <c r="Q50" s="4"/>
      <c r="R50" s="4"/>
      <c r="S50" s="4"/>
      <c r="T50" s="4"/>
      <c r="U50" s="4"/>
      <c r="V50" s="4"/>
      <c r="W50" s="4"/>
      <c r="X50" s="13"/>
      <c r="Y50" s="13"/>
      <c r="Z50" s="4"/>
      <c r="AA50" s="4"/>
      <c r="AB50" s="4"/>
    </row>
    <row r="51" spans="1:28">
      <c r="A51" s="19" t="s">
        <v>0</v>
      </c>
      <c r="B51" s="65">
        <v>36.380000000000003</v>
      </c>
      <c r="C51" s="66"/>
      <c r="D51" s="3">
        <v>1786.02</v>
      </c>
      <c r="E51" s="70">
        <v>1979.15</v>
      </c>
      <c r="F51" s="71"/>
      <c r="G51" s="62">
        <v>2126.25</v>
      </c>
      <c r="H51" s="63"/>
      <c r="I51" s="63"/>
      <c r="J51" s="64"/>
      <c r="K51" s="39"/>
      <c r="L51" s="39"/>
      <c r="M51" s="39"/>
      <c r="N51" s="4"/>
      <c r="O51" s="4"/>
      <c r="P51" s="4"/>
      <c r="Q51" s="4"/>
      <c r="R51" s="4"/>
      <c r="S51" s="4"/>
      <c r="T51" s="4"/>
      <c r="U51" s="4"/>
      <c r="V51" s="4"/>
      <c r="W51" s="4"/>
      <c r="X51" s="13"/>
      <c r="Y51" s="13"/>
      <c r="Z51" s="4"/>
      <c r="AA51" s="4"/>
      <c r="AB51" s="4"/>
    </row>
    <row r="52" spans="1:28">
      <c r="A52" s="19" t="s">
        <v>0</v>
      </c>
      <c r="B52" s="65" t="s">
        <v>37</v>
      </c>
      <c r="C52" s="66"/>
      <c r="D52" s="3">
        <v>1803.87</v>
      </c>
      <c r="E52" s="70">
        <v>1997</v>
      </c>
      <c r="F52" s="71"/>
      <c r="G52" s="62">
        <v>2145.88</v>
      </c>
      <c r="H52" s="63"/>
      <c r="I52" s="63"/>
      <c r="J52" s="64"/>
      <c r="K52" s="39"/>
      <c r="L52" s="39"/>
      <c r="M52" s="39"/>
      <c r="N52" s="4"/>
      <c r="O52" s="4"/>
      <c r="P52" s="4"/>
      <c r="Q52" s="4"/>
      <c r="R52" s="4"/>
      <c r="S52" s="4"/>
      <c r="T52" s="4"/>
      <c r="U52" s="4"/>
      <c r="V52" s="4"/>
      <c r="W52" s="4"/>
      <c r="X52" s="13"/>
      <c r="Y52" s="13"/>
      <c r="Z52" s="4"/>
      <c r="AA52" s="4"/>
      <c r="AB52" s="4"/>
    </row>
    <row r="53" spans="1:28">
      <c r="A53" s="19" t="s">
        <v>0</v>
      </c>
      <c r="B53" s="65" t="s">
        <v>38</v>
      </c>
      <c r="C53" s="66"/>
      <c r="D53" s="3">
        <v>1954.85</v>
      </c>
      <c r="E53" s="70">
        <v>2147.98</v>
      </c>
      <c r="F53" s="71"/>
      <c r="G53" s="62">
        <v>2311.96</v>
      </c>
      <c r="H53" s="63"/>
      <c r="I53" s="63"/>
      <c r="J53" s="64"/>
      <c r="K53" s="39"/>
      <c r="L53" s="39"/>
      <c r="M53" s="39"/>
      <c r="N53" s="4"/>
      <c r="O53" s="4"/>
      <c r="P53" s="4"/>
      <c r="Q53" s="4"/>
      <c r="R53" s="4"/>
      <c r="S53" s="4"/>
      <c r="T53" s="4"/>
      <c r="U53" s="4"/>
      <c r="V53" s="4"/>
      <c r="W53" s="4"/>
      <c r="X53" s="13"/>
      <c r="Y53" s="13"/>
      <c r="Z53" s="4"/>
      <c r="AA53" s="4"/>
      <c r="AB53" s="4"/>
    </row>
    <row r="54" spans="1:28">
      <c r="A54" s="72"/>
      <c r="B54" s="73"/>
      <c r="C54" s="73"/>
      <c r="D54" s="73"/>
      <c r="E54" s="73"/>
      <c r="F54" s="73"/>
      <c r="G54" s="73"/>
      <c r="H54" s="73"/>
      <c r="I54" s="73"/>
      <c r="J54" s="74"/>
      <c r="K54" s="39"/>
      <c r="L54" s="39"/>
      <c r="M54" s="39"/>
      <c r="N54" s="4"/>
      <c r="O54" s="4"/>
      <c r="P54" s="4"/>
      <c r="Q54" s="4"/>
      <c r="R54" s="4"/>
      <c r="S54" s="4"/>
      <c r="T54" s="4"/>
      <c r="U54" s="4"/>
      <c r="V54" s="4"/>
      <c r="W54" s="4"/>
      <c r="X54" s="13"/>
      <c r="Y54" s="13"/>
      <c r="Z54" s="4"/>
      <c r="AA54" s="4"/>
      <c r="AB54" s="4"/>
    </row>
    <row r="55" spans="1:28">
      <c r="A55" s="19" t="s">
        <v>1</v>
      </c>
      <c r="B55" s="59" t="s">
        <v>35</v>
      </c>
      <c r="C55" s="59"/>
      <c r="D55" s="3">
        <v>1488.8</v>
      </c>
      <c r="E55" s="70">
        <v>1488.8</v>
      </c>
      <c r="F55" s="71"/>
      <c r="G55" s="62">
        <v>1637.68</v>
      </c>
      <c r="H55" s="63"/>
      <c r="I55" s="63"/>
      <c r="J55" s="64"/>
      <c r="K55" s="39"/>
      <c r="L55" s="39"/>
      <c r="M55" s="39"/>
      <c r="N55" s="4"/>
      <c r="O55" s="4"/>
      <c r="P55" s="4"/>
      <c r="Q55" s="4"/>
      <c r="R55" s="4"/>
      <c r="S55" s="4"/>
      <c r="T55" s="4"/>
      <c r="U55" s="4"/>
      <c r="V55" s="4"/>
      <c r="W55" s="4"/>
      <c r="X55" s="13"/>
      <c r="Y55" s="13"/>
      <c r="Z55" s="4"/>
      <c r="AA55" s="4"/>
      <c r="AB55" s="13"/>
    </row>
    <row r="56" spans="1:28">
      <c r="A56" s="19" t="s">
        <v>1</v>
      </c>
      <c r="B56" s="65" t="s">
        <v>36</v>
      </c>
      <c r="C56" s="66"/>
      <c r="D56" s="3">
        <v>1639.79</v>
      </c>
      <c r="E56" s="70">
        <v>1639.79</v>
      </c>
      <c r="F56" s="71"/>
      <c r="G56" s="75">
        <v>1803.77</v>
      </c>
      <c r="H56" s="76"/>
      <c r="I56" s="76"/>
      <c r="J56" s="77"/>
      <c r="K56" s="39"/>
      <c r="L56" s="39"/>
      <c r="M56" s="39"/>
      <c r="N56" s="4"/>
      <c r="O56" s="4"/>
      <c r="P56" s="4"/>
      <c r="Q56" s="4"/>
      <c r="R56" s="4"/>
      <c r="S56" s="4"/>
      <c r="T56" s="4"/>
      <c r="U56" s="4"/>
      <c r="V56" s="4"/>
      <c r="W56" s="4"/>
      <c r="X56" s="13"/>
      <c r="Y56" s="13"/>
      <c r="Z56" s="4"/>
      <c r="AA56" s="4"/>
      <c r="AB56" s="13"/>
    </row>
    <row r="57" spans="1:28">
      <c r="A57" s="19" t="s">
        <v>1</v>
      </c>
      <c r="B57" s="65" t="s">
        <v>32</v>
      </c>
      <c r="C57" s="66"/>
      <c r="D57" s="3">
        <v>1712.19</v>
      </c>
      <c r="E57" s="70">
        <v>1712.19</v>
      </c>
      <c r="F57" s="71"/>
      <c r="G57" s="62">
        <v>1883.41</v>
      </c>
      <c r="H57" s="63"/>
      <c r="I57" s="63"/>
      <c r="J57" s="64"/>
      <c r="K57" s="39"/>
      <c r="L57" s="39"/>
      <c r="M57" s="39"/>
      <c r="N57" s="4"/>
      <c r="O57" s="4"/>
      <c r="P57" s="4"/>
      <c r="Q57" s="4"/>
      <c r="R57" s="4"/>
      <c r="S57" s="4"/>
      <c r="T57" s="4"/>
      <c r="U57" s="4"/>
      <c r="V57" s="4"/>
      <c r="W57" s="4"/>
      <c r="X57" s="13"/>
      <c r="Y57" s="13"/>
      <c r="Z57" s="4"/>
      <c r="AA57" s="4"/>
      <c r="AB57" s="13"/>
    </row>
    <row r="58" spans="1:28">
      <c r="A58" s="19" t="s">
        <v>1</v>
      </c>
      <c r="B58" s="65" t="s">
        <v>37</v>
      </c>
      <c r="C58" s="66"/>
      <c r="D58" s="3">
        <v>1803.87</v>
      </c>
      <c r="E58" s="70">
        <v>1997</v>
      </c>
      <c r="F58" s="71"/>
      <c r="G58" s="62">
        <v>2145.88</v>
      </c>
      <c r="H58" s="63"/>
      <c r="I58" s="63"/>
      <c r="J58" s="64"/>
      <c r="K58" s="39"/>
      <c r="L58" s="39"/>
      <c r="M58" s="39"/>
      <c r="N58" s="4"/>
      <c r="O58" s="4"/>
      <c r="P58" s="4"/>
      <c r="Q58" s="4"/>
      <c r="R58" s="4"/>
      <c r="S58" s="4"/>
      <c r="T58" s="4"/>
      <c r="U58" s="4"/>
      <c r="V58" s="4"/>
      <c r="W58" s="4"/>
      <c r="X58" s="13"/>
      <c r="Y58" s="13"/>
      <c r="Z58" s="4"/>
      <c r="AA58" s="4"/>
      <c r="AB58" s="13"/>
    </row>
    <row r="59" spans="1:28">
      <c r="A59" s="19" t="s">
        <v>1</v>
      </c>
      <c r="B59" s="65" t="s">
        <v>38</v>
      </c>
      <c r="C59" s="66"/>
      <c r="D59" s="3">
        <v>1954.85</v>
      </c>
      <c r="E59" s="70">
        <v>2147.98</v>
      </c>
      <c r="F59" s="71"/>
      <c r="G59" s="62">
        <v>2311.96</v>
      </c>
      <c r="H59" s="63"/>
      <c r="I59" s="63"/>
      <c r="J59" s="64"/>
      <c r="K59" s="39"/>
      <c r="L59" s="39"/>
      <c r="M59" s="39"/>
      <c r="N59" s="4"/>
      <c r="O59" s="4"/>
      <c r="P59" s="4"/>
      <c r="Q59" s="4"/>
      <c r="R59" s="4"/>
      <c r="S59" s="4"/>
      <c r="T59" s="4"/>
      <c r="U59" s="4"/>
      <c r="V59" s="4"/>
      <c r="W59" s="4"/>
      <c r="X59" s="13"/>
      <c r="Y59" s="13"/>
      <c r="Z59" s="4"/>
      <c r="AA59" s="4"/>
      <c r="AB59" s="13"/>
    </row>
    <row r="60" spans="1:28">
      <c r="A60" s="19" t="s">
        <v>1</v>
      </c>
      <c r="B60" s="65" t="s">
        <v>33</v>
      </c>
      <c r="C60" s="66"/>
      <c r="D60" s="3">
        <v>2027.25</v>
      </c>
      <c r="E60" s="70">
        <v>2220.38</v>
      </c>
      <c r="F60" s="71"/>
      <c r="G60" s="62">
        <v>2391.6</v>
      </c>
      <c r="H60" s="63"/>
      <c r="I60" s="63"/>
      <c r="J60" s="64"/>
      <c r="K60" s="39"/>
      <c r="L60" s="39"/>
      <c r="M60" s="39"/>
      <c r="N60" s="4"/>
      <c r="O60" s="4"/>
      <c r="P60" s="4"/>
      <c r="Q60" s="4"/>
      <c r="R60" s="4"/>
      <c r="S60" s="4"/>
      <c r="T60" s="4"/>
      <c r="U60" s="4"/>
      <c r="V60" s="4"/>
      <c r="W60" s="4"/>
      <c r="X60" s="13"/>
      <c r="Y60" s="13"/>
      <c r="Z60" s="4"/>
      <c r="AA60" s="4"/>
      <c r="AB60" s="13"/>
    </row>
    <row r="61" spans="1:28">
      <c r="A61" s="19" t="s">
        <v>1</v>
      </c>
      <c r="B61" s="65" t="s">
        <v>34</v>
      </c>
      <c r="C61" s="66"/>
      <c r="D61" s="3">
        <v>2028.94</v>
      </c>
      <c r="E61" s="70">
        <v>2028.94</v>
      </c>
      <c r="F61" s="71"/>
      <c r="G61" s="62">
        <v>2231.83</v>
      </c>
      <c r="H61" s="63"/>
      <c r="I61" s="63"/>
      <c r="J61" s="64"/>
      <c r="K61" s="39"/>
      <c r="L61" s="39"/>
      <c r="M61" s="39"/>
      <c r="N61" s="4"/>
      <c r="O61" s="4"/>
      <c r="P61" s="4"/>
      <c r="Q61" s="4"/>
      <c r="R61" s="4"/>
      <c r="S61" s="4"/>
      <c r="T61" s="4"/>
      <c r="U61" s="4"/>
      <c r="V61" s="4"/>
      <c r="W61" s="4"/>
      <c r="X61" s="13"/>
      <c r="Y61" s="13"/>
      <c r="Z61" s="4"/>
      <c r="AA61" s="4"/>
      <c r="AB61" s="13"/>
    </row>
    <row r="62" spans="1:28">
      <c r="A62" s="19" t="s">
        <v>1</v>
      </c>
      <c r="B62" s="65">
        <v>36.380000000000003</v>
      </c>
      <c r="C62" s="66"/>
      <c r="D62" s="3">
        <v>2344.0100000000002</v>
      </c>
      <c r="E62" s="70">
        <v>2537.1400000000003</v>
      </c>
      <c r="F62" s="71"/>
      <c r="G62" s="62">
        <v>2740.0299999999997</v>
      </c>
      <c r="H62" s="63"/>
      <c r="I62" s="63"/>
      <c r="J62" s="64"/>
      <c r="K62" s="39"/>
      <c r="L62" s="39"/>
      <c r="M62" s="39"/>
      <c r="N62" s="4"/>
      <c r="O62" s="4"/>
      <c r="P62" s="4"/>
      <c r="Q62" s="4"/>
      <c r="R62" s="4"/>
      <c r="S62" s="4"/>
      <c r="T62" s="4"/>
      <c r="U62" s="4"/>
      <c r="V62" s="4"/>
      <c r="W62" s="4"/>
      <c r="X62" s="13"/>
      <c r="Y62" s="13"/>
      <c r="Z62" s="4"/>
      <c r="AA62" s="4"/>
      <c r="AB62" s="13"/>
    </row>
    <row r="63" spans="1:28">
      <c r="A63" s="27"/>
      <c r="B63" s="1"/>
      <c r="C63" s="1"/>
      <c r="D63" s="28"/>
      <c r="E63" s="28"/>
      <c r="F63" s="29"/>
      <c r="G63" s="30"/>
      <c r="H63" s="30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3"/>
      <c r="Y63" s="13"/>
      <c r="Z63" s="4"/>
      <c r="AA63" s="4"/>
      <c r="AB63" s="13"/>
    </row>
    <row r="64" spans="1:28">
      <c r="A64" s="82" t="s">
        <v>56</v>
      </c>
      <c r="B64" s="82"/>
      <c r="C64" s="82"/>
      <c r="D64" s="82"/>
      <c r="E64" s="82"/>
      <c r="F64" s="82"/>
      <c r="G64" s="82"/>
      <c r="H64" s="82"/>
      <c r="I64" s="82"/>
      <c r="J64" s="82"/>
      <c r="S64" s="4"/>
    </row>
    <row r="65" spans="1:30" ht="35.2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S65" s="4"/>
    </row>
    <row r="66" spans="1:30" ht="96.75" customHeight="1">
      <c r="A66" s="59" t="s">
        <v>2</v>
      </c>
      <c r="B66" s="84" t="s">
        <v>43</v>
      </c>
      <c r="C66" s="85"/>
      <c r="D66" s="59" t="s">
        <v>12</v>
      </c>
      <c r="E66" s="88" t="s">
        <v>42</v>
      </c>
      <c r="F66" s="89"/>
      <c r="G66" s="90"/>
      <c r="H66" s="88" t="s">
        <v>46</v>
      </c>
      <c r="I66" s="89"/>
      <c r="J66" s="90"/>
    </row>
    <row r="67" spans="1:30" ht="81.75" customHeight="1">
      <c r="A67" s="59"/>
      <c r="B67" s="68"/>
      <c r="C67" s="69"/>
      <c r="D67" s="59"/>
      <c r="E67" s="41" t="s">
        <v>48</v>
      </c>
      <c r="F67" s="41" t="s">
        <v>24</v>
      </c>
      <c r="G67" s="42" t="s">
        <v>25</v>
      </c>
      <c r="H67" s="41" t="s">
        <v>48</v>
      </c>
      <c r="I67" s="41" t="s">
        <v>24</v>
      </c>
      <c r="J67" s="42" t="s">
        <v>25</v>
      </c>
    </row>
    <row r="68" spans="1:30">
      <c r="A68" s="86">
        <v>1</v>
      </c>
      <c r="B68" s="105" t="s">
        <v>39</v>
      </c>
      <c r="C68" s="106"/>
      <c r="D68" s="24" t="s">
        <v>52</v>
      </c>
      <c r="E68" s="10">
        <v>42</v>
      </c>
      <c r="F68" s="10">
        <f>ROUND(E68*1.105,2)</f>
        <v>46.41</v>
      </c>
      <c r="G68" s="24">
        <f>ROUND(E68*2.015,2)</f>
        <v>84.63</v>
      </c>
      <c r="H68" s="10">
        <f>ROUND(E68*1.1,2)</f>
        <v>46.2</v>
      </c>
      <c r="I68" s="24">
        <f>ROUND(E68*1.105*1.1,2)</f>
        <v>51.05</v>
      </c>
      <c r="J68" s="24">
        <f t="shared" ref="J68:J70" si="0">ROUND(E68*2.015*1.1,2)</f>
        <v>93.09</v>
      </c>
    </row>
    <row r="69" spans="1:30" ht="46.5" customHeight="1">
      <c r="A69" s="60"/>
      <c r="B69" s="81" t="s">
        <v>26</v>
      </c>
      <c r="C69" s="81"/>
      <c r="D69" s="24" t="s">
        <v>57</v>
      </c>
      <c r="E69" s="10">
        <v>40.619999999999997</v>
      </c>
      <c r="F69" s="10">
        <f t="shared" ref="F69:F70" si="1">ROUND(E69*1.105,2)</f>
        <v>44.89</v>
      </c>
      <c r="G69" s="24">
        <f t="shared" ref="G69:G70" si="2">ROUND(E69*2.015,2)</f>
        <v>81.849999999999994</v>
      </c>
      <c r="H69" s="24">
        <f t="shared" ref="H69:H70" si="3">ROUND(E69*1.1,2)</f>
        <v>44.68</v>
      </c>
      <c r="I69" s="24">
        <f t="shared" ref="I69:I70" si="4">ROUND(E69*1.105*1.1,2)</f>
        <v>49.37</v>
      </c>
      <c r="J69" s="10">
        <f t="shared" si="0"/>
        <v>90.03</v>
      </c>
      <c r="N69" s="13"/>
      <c r="R69" s="13"/>
      <c r="S69" s="13"/>
      <c r="T69" s="13"/>
      <c r="U69" s="13"/>
      <c r="X69" s="13"/>
      <c r="Y69" s="13"/>
      <c r="Z69" s="13"/>
      <c r="AA69" s="13"/>
      <c r="AB69" s="13"/>
      <c r="AD69" s="13"/>
    </row>
    <row r="70" spans="1:30" ht="26.25" customHeight="1">
      <c r="A70" s="61"/>
      <c r="B70" s="81" t="s">
        <v>27</v>
      </c>
      <c r="C70" s="81"/>
      <c r="D70" s="24" t="s">
        <v>58</v>
      </c>
      <c r="E70" s="10">
        <v>30</v>
      </c>
      <c r="F70" s="10">
        <f t="shared" si="1"/>
        <v>33.15</v>
      </c>
      <c r="G70" s="10">
        <f t="shared" si="2"/>
        <v>60.45</v>
      </c>
      <c r="H70" s="10">
        <f t="shared" si="3"/>
        <v>33</v>
      </c>
      <c r="I70" s="24">
        <f t="shared" si="4"/>
        <v>36.47</v>
      </c>
      <c r="J70" s="10">
        <f t="shared" si="0"/>
        <v>66.5</v>
      </c>
      <c r="U70" s="13"/>
    </row>
    <row r="71" spans="1:30" ht="27.75" customHeight="1">
      <c r="A71" s="6">
        <v>2</v>
      </c>
      <c r="B71" s="102" t="s">
        <v>3</v>
      </c>
      <c r="C71" s="102"/>
      <c r="D71" s="24" t="s">
        <v>11</v>
      </c>
      <c r="E71" s="24">
        <v>32.33</v>
      </c>
      <c r="F71" s="24">
        <v>35.72</v>
      </c>
      <c r="G71" s="42">
        <v>65.14</v>
      </c>
      <c r="H71" s="42">
        <v>35.56</v>
      </c>
      <c r="I71" s="10">
        <v>39.299999999999997</v>
      </c>
      <c r="J71" s="38">
        <v>71.66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13"/>
      <c r="Z71" s="13"/>
      <c r="AB71" s="13"/>
      <c r="AD71" s="13"/>
    </row>
    <row r="72" spans="1:30" ht="30.75" customHeight="1">
      <c r="A72" s="6">
        <v>3</v>
      </c>
      <c r="B72" s="96" t="s">
        <v>13</v>
      </c>
      <c r="C72" s="97"/>
      <c r="D72" s="24" t="s">
        <v>6</v>
      </c>
      <c r="E72" s="24">
        <v>35.72</v>
      </c>
      <c r="F72" s="24">
        <v>39.47</v>
      </c>
      <c r="G72" s="41">
        <v>71.98</v>
      </c>
      <c r="H72" s="41">
        <v>39.29</v>
      </c>
      <c r="I72" s="10">
        <v>43.42</v>
      </c>
      <c r="J72" s="22">
        <v>79.17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13"/>
      <c r="Y72" s="13"/>
      <c r="Z72" s="13"/>
      <c r="AB72" s="13"/>
    </row>
    <row r="73" spans="1:30" ht="29.25" customHeight="1">
      <c r="A73" s="6">
        <v>4</v>
      </c>
      <c r="B73" s="100" t="s">
        <v>28</v>
      </c>
      <c r="C73" s="101"/>
      <c r="D73" s="16" t="s">
        <v>53</v>
      </c>
      <c r="E73" s="24">
        <v>75.39</v>
      </c>
      <c r="F73" s="16">
        <v>83.31</v>
      </c>
      <c r="G73" s="41">
        <v>151.91</v>
      </c>
      <c r="H73" s="41">
        <v>82.93</v>
      </c>
      <c r="I73" s="10">
        <v>91.64</v>
      </c>
      <c r="J73" s="22">
        <v>167.1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13"/>
      <c r="Y73" s="13"/>
      <c r="Z73" s="13"/>
      <c r="AB73" s="13"/>
    </row>
    <row r="74" spans="1:30" ht="25.5" customHeight="1">
      <c r="A74" s="6">
        <v>5</v>
      </c>
      <c r="B74" s="100" t="s">
        <v>29</v>
      </c>
      <c r="C74" s="101"/>
      <c r="D74" s="16" t="s">
        <v>54</v>
      </c>
      <c r="E74" s="24">
        <v>74.930000000000007</v>
      </c>
      <c r="F74" s="18">
        <v>82.8</v>
      </c>
      <c r="G74" s="41">
        <v>150.97999999999999</v>
      </c>
      <c r="H74" s="41">
        <v>82.42</v>
      </c>
      <c r="I74" s="10">
        <v>91.08</v>
      </c>
      <c r="J74" s="22">
        <v>166.08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13"/>
      <c r="Y74" s="13"/>
      <c r="Z74" s="13"/>
      <c r="AB74" s="13"/>
    </row>
    <row r="75" spans="1:30" ht="19.5" customHeight="1">
      <c r="A75" s="6">
        <v>6</v>
      </c>
      <c r="B75" s="96" t="s">
        <v>5</v>
      </c>
      <c r="C75" s="97"/>
      <c r="D75" s="24" t="s">
        <v>4</v>
      </c>
      <c r="E75" s="24">
        <v>84.25</v>
      </c>
      <c r="F75" s="10">
        <v>93.1</v>
      </c>
      <c r="G75" s="41">
        <v>169.76</v>
      </c>
      <c r="H75" s="41">
        <v>92.68</v>
      </c>
      <c r="I75" s="10">
        <v>102.41</v>
      </c>
      <c r="J75" s="22">
        <v>186.74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13"/>
      <c r="Y75" s="13"/>
      <c r="Z75" s="13"/>
      <c r="AB75" s="13"/>
    </row>
    <row r="76" spans="1:30" ht="26.25" customHeight="1">
      <c r="A76" s="6">
        <v>7</v>
      </c>
      <c r="B76" s="103" t="s">
        <v>14</v>
      </c>
      <c r="C76" s="104"/>
      <c r="D76" s="8" t="s">
        <v>18</v>
      </c>
      <c r="E76" s="24">
        <v>276.92</v>
      </c>
      <c r="F76" s="26">
        <v>306</v>
      </c>
      <c r="G76" s="22">
        <v>557.99</v>
      </c>
      <c r="H76" s="41">
        <v>304.61</v>
      </c>
      <c r="I76" s="10">
        <v>336.6</v>
      </c>
      <c r="J76" s="22">
        <v>613.79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3"/>
      <c r="Y76" s="13"/>
      <c r="Z76" s="13"/>
      <c r="AB76" s="13"/>
    </row>
    <row r="77" spans="1:30">
      <c r="A77" s="94">
        <v>8</v>
      </c>
      <c r="B77" s="96" t="s">
        <v>8</v>
      </c>
      <c r="C77" s="97"/>
      <c r="D77" s="8" t="s">
        <v>7</v>
      </c>
      <c r="E77" s="24">
        <v>156.36000000000001</v>
      </c>
      <c r="F77" s="24">
        <v>172.78</v>
      </c>
      <c r="G77" s="23">
        <v>315.07</v>
      </c>
      <c r="H77" s="23">
        <v>0</v>
      </c>
      <c r="I77" s="10">
        <v>0</v>
      </c>
      <c r="J77" s="22">
        <v>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3"/>
      <c r="Y77" s="13"/>
      <c r="Z77" s="13"/>
      <c r="AB77" s="13"/>
    </row>
    <row r="78" spans="1:30" ht="18.75" customHeight="1">
      <c r="A78" s="95"/>
      <c r="B78" s="98" t="s">
        <v>15</v>
      </c>
      <c r="C78" s="99"/>
      <c r="D78" s="8" t="s">
        <v>19</v>
      </c>
      <c r="E78" s="24">
        <v>252.21</v>
      </c>
      <c r="F78" s="25">
        <v>278.69</v>
      </c>
      <c r="G78" s="23">
        <v>508.2</v>
      </c>
      <c r="H78" s="23">
        <v>252.21</v>
      </c>
      <c r="I78" s="10">
        <v>278.69</v>
      </c>
      <c r="J78" s="22">
        <v>508.2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13"/>
      <c r="Y78" s="13"/>
      <c r="Z78" s="13"/>
      <c r="AB78" s="13"/>
    </row>
    <row r="79" spans="1:30">
      <c r="A79" s="6">
        <v>9</v>
      </c>
      <c r="B79" s="96" t="s">
        <v>16</v>
      </c>
      <c r="C79" s="97"/>
      <c r="D79" s="9" t="s">
        <v>9</v>
      </c>
      <c r="E79" s="10">
        <v>157.19999999999999</v>
      </c>
      <c r="F79" s="24">
        <v>173.71</v>
      </c>
      <c r="G79" s="23">
        <v>316.76</v>
      </c>
      <c r="H79" s="23">
        <v>172.92</v>
      </c>
      <c r="I79" s="10">
        <v>191.08</v>
      </c>
      <c r="J79" s="22">
        <v>348.43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13"/>
      <c r="Y79" s="13"/>
      <c r="Z79" s="13"/>
      <c r="AB79" s="13"/>
    </row>
    <row r="80" spans="1:30" ht="146.25" customHeight="1">
      <c r="A80" s="6">
        <v>10</v>
      </c>
      <c r="B80" s="100" t="s">
        <v>40</v>
      </c>
      <c r="C80" s="101"/>
      <c r="D80" s="16" t="s">
        <v>41</v>
      </c>
      <c r="E80" s="16">
        <v>316.74</v>
      </c>
      <c r="F80" s="18">
        <v>350</v>
      </c>
      <c r="G80" s="23">
        <v>638.23</v>
      </c>
      <c r="H80" s="23">
        <v>348.41</v>
      </c>
      <c r="I80" s="18">
        <v>385</v>
      </c>
      <c r="J80" s="31">
        <v>702.05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13"/>
      <c r="Z80" s="4"/>
      <c r="AA80" s="13"/>
      <c r="AD80" s="13"/>
    </row>
    <row r="81" spans="1:23">
      <c r="A81" s="11"/>
      <c r="B81" s="17"/>
      <c r="C81" s="12"/>
      <c r="D81" s="7"/>
      <c r="E81" s="7"/>
      <c r="F81" s="7"/>
    </row>
    <row r="82" spans="1:23">
      <c r="A82" s="87" t="s">
        <v>17</v>
      </c>
      <c r="B82" s="87"/>
      <c r="C82" s="87"/>
      <c r="D82" s="87"/>
      <c r="E82" s="87"/>
      <c r="F82" s="87"/>
      <c r="G82" s="87"/>
      <c r="H82" s="87"/>
      <c r="I82" s="87"/>
      <c r="J82" s="8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87" t="s">
        <v>10</v>
      </c>
      <c r="B83" s="87"/>
      <c r="C83" s="87"/>
      <c r="D83" s="87"/>
      <c r="E83" s="87"/>
      <c r="F83" s="87"/>
      <c r="G83" s="87"/>
      <c r="H83" s="87"/>
      <c r="I83" s="87"/>
      <c r="J83" s="8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5" spans="1:23">
      <c r="B85" s="82"/>
      <c r="C85" s="82"/>
      <c r="D85" s="82"/>
      <c r="E85" s="82"/>
      <c r="F85" s="82"/>
      <c r="G85" s="82"/>
      <c r="H85" s="82"/>
      <c r="I85" s="82"/>
    </row>
    <row r="86" spans="1:23">
      <c r="B86" s="82"/>
      <c r="C86" s="82"/>
      <c r="D86" s="82"/>
      <c r="E86" s="82"/>
      <c r="F86" s="82"/>
      <c r="G86" s="82"/>
      <c r="H86" s="82"/>
      <c r="I86" s="82"/>
    </row>
  </sheetData>
  <mergeCells count="183">
    <mergeCell ref="B79:C79"/>
    <mergeCell ref="B80:C80"/>
    <mergeCell ref="A82:J82"/>
    <mergeCell ref="A83:J83"/>
    <mergeCell ref="B85:I86"/>
    <mergeCell ref="B73:C73"/>
    <mergeCell ref="B74:C74"/>
    <mergeCell ref="B75:C75"/>
    <mergeCell ref="B76:C76"/>
    <mergeCell ref="A77:A78"/>
    <mergeCell ref="B77:C77"/>
    <mergeCell ref="B78:C78"/>
    <mergeCell ref="A68:A70"/>
    <mergeCell ref="B68:C68"/>
    <mergeCell ref="B69:C69"/>
    <mergeCell ref="B70:C70"/>
    <mergeCell ref="B71:C71"/>
    <mergeCell ref="B72:C72"/>
    <mergeCell ref="A64:J65"/>
    <mergeCell ref="A66:A67"/>
    <mergeCell ref="B66:C67"/>
    <mergeCell ref="D66:D67"/>
    <mergeCell ref="E66:G66"/>
    <mergeCell ref="H66:J66"/>
    <mergeCell ref="B61:C61"/>
    <mergeCell ref="E61:F61"/>
    <mergeCell ref="G61:J61"/>
    <mergeCell ref="B62:C62"/>
    <mergeCell ref="E62:F62"/>
    <mergeCell ref="G62:J62"/>
    <mergeCell ref="B59:C59"/>
    <mergeCell ref="E59:F59"/>
    <mergeCell ref="G59:J59"/>
    <mergeCell ref="B60:C60"/>
    <mergeCell ref="E60:F60"/>
    <mergeCell ref="G60:J60"/>
    <mergeCell ref="B57:C57"/>
    <mergeCell ref="E57:F57"/>
    <mergeCell ref="G57:J57"/>
    <mergeCell ref="B58:C58"/>
    <mergeCell ref="E58:F58"/>
    <mergeCell ref="G58:J58"/>
    <mergeCell ref="A54:J54"/>
    <mergeCell ref="B55:C55"/>
    <mergeCell ref="E55:F55"/>
    <mergeCell ref="G55:J55"/>
    <mergeCell ref="B56:C56"/>
    <mergeCell ref="E56:F56"/>
    <mergeCell ref="G56:J56"/>
    <mergeCell ref="B52:C52"/>
    <mergeCell ref="E52:F52"/>
    <mergeCell ref="G52:J52"/>
    <mergeCell ref="B53:C53"/>
    <mergeCell ref="E53:F53"/>
    <mergeCell ref="G53:J53"/>
    <mergeCell ref="B50:C50"/>
    <mergeCell ref="E50:F50"/>
    <mergeCell ref="G50:J50"/>
    <mergeCell ref="B51:C51"/>
    <mergeCell ref="E51:F51"/>
    <mergeCell ref="G51:J51"/>
    <mergeCell ref="B48:C48"/>
    <mergeCell ref="E48:F48"/>
    <mergeCell ref="G48:J48"/>
    <mergeCell ref="B49:C49"/>
    <mergeCell ref="E49:F49"/>
    <mergeCell ref="G49:J49"/>
    <mergeCell ref="A45:J45"/>
    <mergeCell ref="B46:C46"/>
    <mergeCell ref="E46:F46"/>
    <mergeCell ref="G46:J46"/>
    <mergeCell ref="B47:C47"/>
    <mergeCell ref="E47:F47"/>
    <mergeCell ref="G47:J47"/>
    <mergeCell ref="B43:C43"/>
    <mergeCell ref="E43:F43"/>
    <mergeCell ref="G43:J43"/>
    <mergeCell ref="B44:C44"/>
    <mergeCell ref="E44:F44"/>
    <mergeCell ref="G44:J44"/>
    <mergeCell ref="B41:C41"/>
    <mergeCell ref="E41:F41"/>
    <mergeCell ref="G41:J41"/>
    <mergeCell ref="B42:C42"/>
    <mergeCell ref="E42:F42"/>
    <mergeCell ref="G42:J42"/>
    <mergeCell ref="B39:C39"/>
    <mergeCell ref="E39:F39"/>
    <mergeCell ref="G39:J39"/>
    <mergeCell ref="B40:C40"/>
    <mergeCell ref="E40:F40"/>
    <mergeCell ref="G40:J40"/>
    <mergeCell ref="A36:J36"/>
    <mergeCell ref="B37:C37"/>
    <mergeCell ref="E37:F37"/>
    <mergeCell ref="G37:J37"/>
    <mergeCell ref="B38:C38"/>
    <mergeCell ref="E38:F38"/>
    <mergeCell ref="G38:J38"/>
    <mergeCell ref="B34:C34"/>
    <mergeCell ref="E34:F34"/>
    <mergeCell ref="G34:J34"/>
    <mergeCell ref="B35:C35"/>
    <mergeCell ref="E35:F35"/>
    <mergeCell ref="G35:J35"/>
    <mergeCell ref="B32:C32"/>
    <mergeCell ref="E32:F32"/>
    <mergeCell ref="G32:J32"/>
    <mergeCell ref="B33:C33"/>
    <mergeCell ref="E33:F33"/>
    <mergeCell ref="G33:J33"/>
    <mergeCell ref="B30:C30"/>
    <mergeCell ref="E30:F30"/>
    <mergeCell ref="G30:J30"/>
    <mergeCell ref="B31:C31"/>
    <mergeCell ref="E31:F31"/>
    <mergeCell ref="G31:J31"/>
    <mergeCell ref="A27:J27"/>
    <mergeCell ref="B28:C28"/>
    <mergeCell ref="E28:F28"/>
    <mergeCell ref="G28:J28"/>
    <mergeCell ref="B29:C29"/>
    <mergeCell ref="E29:F29"/>
    <mergeCell ref="G29:J29"/>
    <mergeCell ref="B25:C25"/>
    <mergeCell ref="E25:F25"/>
    <mergeCell ref="G25:J25"/>
    <mergeCell ref="B26:C26"/>
    <mergeCell ref="E26:F26"/>
    <mergeCell ref="G26:J26"/>
    <mergeCell ref="B23:C23"/>
    <mergeCell ref="E23:F23"/>
    <mergeCell ref="G23:J23"/>
    <mergeCell ref="B24:C24"/>
    <mergeCell ref="E24:F24"/>
    <mergeCell ref="G24:J24"/>
    <mergeCell ref="B21:C21"/>
    <mergeCell ref="E21:F21"/>
    <mergeCell ref="G21:J21"/>
    <mergeCell ref="B22:C22"/>
    <mergeCell ref="E22:F22"/>
    <mergeCell ref="G22:J22"/>
    <mergeCell ref="A18:J18"/>
    <mergeCell ref="B19:C19"/>
    <mergeCell ref="E19:F19"/>
    <mergeCell ref="G19:J19"/>
    <mergeCell ref="B20:C20"/>
    <mergeCell ref="E20:F20"/>
    <mergeCell ref="G20:J20"/>
    <mergeCell ref="B16:C16"/>
    <mergeCell ref="E16:F16"/>
    <mergeCell ref="G16:J16"/>
    <mergeCell ref="B17:C17"/>
    <mergeCell ref="E17:F17"/>
    <mergeCell ref="G17:J17"/>
    <mergeCell ref="B14:C14"/>
    <mergeCell ref="E14:F14"/>
    <mergeCell ref="G14:J14"/>
    <mergeCell ref="B15:C15"/>
    <mergeCell ref="E15:F15"/>
    <mergeCell ref="G15:J15"/>
    <mergeCell ref="B12:C12"/>
    <mergeCell ref="E12:F12"/>
    <mergeCell ref="G12:J12"/>
    <mergeCell ref="B13:C13"/>
    <mergeCell ref="E13:F13"/>
    <mergeCell ref="G13:J13"/>
    <mergeCell ref="A9:J9"/>
    <mergeCell ref="B10:C10"/>
    <mergeCell ref="E10:F10"/>
    <mergeCell ref="G10:J10"/>
    <mergeCell ref="B11:C11"/>
    <mergeCell ref="E11:F11"/>
    <mergeCell ref="G11:J11"/>
    <mergeCell ref="A1:J1"/>
    <mergeCell ref="A2:J4"/>
    <mergeCell ref="A5:C5"/>
    <mergeCell ref="A6:A8"/>
    <mergeCell ref="B6:C8"/>
    <mergeCell ref="D6:J6"/>
    <mergeCell ref="D7:D8"/>
    <mergeCell ref="E7:F8"/>
    <mergeCell ref="G7:J8"/>
  </mergeCells>
  <pageMargins left="0.59055118110236227" right="0.59055118110236227" top="0.55118110236220474" bottom="0.3937007874015748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6"/>
  <sheetViews>
    <sheetView tabSelected="1" workbookViewId="0">
      <selection activeCell="A5" sqref="A5:C5"/>
    </sheetView>
  </sheetViews>
  <sheetFormatPr defaultColWidth="9.140625" defaultRowHeight="15"/>
  <cols>
    <col min="1" max="1" width="7" style="2" customWidth="1"/>
    <col min="2" max="2" width="45.5703125" style="2" customWidth="1"/>
    <col min="3" max="3" width="2.5703125" style="2" customWidth="1"/>
    <col min="4" max="4" width="17.28515625" style="2" customWidth="1"/>
    <col min="5" max="5" width="15.5703125" style="2" customWidth="1"/>
    <col min="6" max="6" width="15.28515625" style="2" customWidth="1"/>
    <col min="7" max="7" width="14" style="2" customWidth="1"/>
    <col min="8" max="8" width="15.42578125" style="2" customWidth="1"/>
    <col min="9" max="9" width="12.85546875" style="2" customWidth="1"/>
    <col min="10" max="10" width="14" style="2" customWidth="1"/>
    <col min="11" max="20" width="9.140625" style="2"/>
    <col min="21" max="21" width="12.42578125" style="2" customWidth="1"/>
    <col min="22" max="16384" width="9.140625" style="2"/>
  </cols>
  <sheetData>
    <row r="1" spans="1:28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</row>
    <row r="2" spans="1:28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</row>
    <row r="3" spans="1:28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28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28">
      <c r="A5" s="49"/>
      <c r="B5" s="49"/>
      <c r="C5" s="49"/>
      <c r="G5" s="15"/>
      <c r="H5" s="15"/>
      <c r="J5" s="15"/>
    </row>
    <row r="6" spans="1:28">
      <c r="A6" s="50" t="s">
        <v>20</v>
      </c>
      <c r="B6" s="53" t="s">
        <v>21</v>
      </c>
      <c r="C6" s="54"/>
      <c r="D6" s="59" t="s">
        <v>45</v>
      </c>
      <c r="E6" s="59"/>
      <c r="F6" s="59"/>
      <c r="G6" s="59"/>
      <c r="H6" s="59"/>
      <c r="I6" s="59"/>
      <c r="J6" s="59"/>
    </row>
    <row r="7" spans="1:28">
      <c r="A7" s="51"/>
      <c r="B7" s="55"/>
      <c r="C7" s="56"/>
      <c r="D7" s="60" t="s">
        <v>31</v>
      </c>
      <c r="E7" s="84" t="s">
        <v>30</v>
      </c>
      <c r="F7" s="85"/>
      <c r="G7" s="59" t="s">
        <v>47</v>
      </c>
      <c r="H7" s="59"/>
      <c r="I7" s="59"/>
      <c r="J7" s="59"/>
    </row>
    <row r="8" spans="1:28" ht="40.5" customHeight="1">
      <c r="A8" s="52"/>
      <c r="B8" s="57"/>
      <c r="C8" s="58"/>
      <c r="D8" s="61"/>
      <c r="E8" s="68"/>
      <c r="F8" s="69"/>
      <c r="G8" s="59"/>
      <c r="H8" s="59"/>
      <c r="I8" s="59"/>
      <c r="J8" s="59"/>
    </row>
    <row r="9" spans="1:28">
      <c r="A9" s="67" t="s">
        <v>49</v>
      </c>
      <c r="B9" s="67"/>
      <c r="C9" s="67"/>
      <c r="D9" s="67"/>
      <c r="E9" s="67"/>
      <c r="F9" s="67"/>
      <c r="G9" s="67"/>
      <c r="H9" s="67"/>
      <c r="I9" s="67"/>
      <c r="J9" s="67"/>
    </row>
    <row r="10" spans="1:28">
      <c r="A10" s="44" t="s">
        <v>0</v>
      </c>
      <c r="B10" s="68" t="s">
        <v>32</v>
      </c>
      <c r="C10" s="69"/>
      <c r="D10" s="32">
        <v>572.79999999999995</v>
      </c>
      <c r="E10" s="70">
        <v>572.79999999999995</v>
      </c>
      <c r="F10" s="71"/>
      <c r="G10" s="62">
        <v>630.08000000000004</v>
      </c>
      <c r="H10" s="63"/>
      <c r="I10" s="63"/>
      <c r="J10" s="6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3"/>
      <c r="Y10" s="13"/>
      <c r="Z10" s="4"/>
      <c r="AA10" s="4"/>
      <c r="AB10" s="4"/>
    </row>
    <row r="11" spans="1:28">
      <c r="A11" s="19" t="s">
        <v>0</v>
      </c>
      <c r="B11" s="65" t="s">
        <v>33</v>
      </c>
      <c r="C11" s="66"/>
      <c r="D11" s="3">
        <v>729.16</v>
      </c>
      <c r="E11" s="70">
        <v>825.01</v>
      </c>
      <c r="F11" s="71"/>
      <c r="G11" s="62">
        <v>882.29000000000008</v>
      </c>
      <c r="H11" s="63"/>
      <c r="I11" s="63"/>
      <c r="J11" s="6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3"/>
      <c r="Y11" s="13"/>
      <c r="Z11" s="4"/>
      <c r="AA11" s="4"/>
      <c r="AB11" s="4"/>
    </row>
    <row r="12" spans="1:28">
      <c r="A12" s="19" t="s">
        <v>0</v>
      </c>
      <c r="B12" s="65" t="s">
        <v>34</v>
      </c>
      <c r="C12" s="66"/>
      <c r="D12" s="3">
        <v>730</v>
      </c>
      <c r="E12" s="70">
        <v>730</v>
      </c>
      <c r="F12" s="71"/>
      <c r="G12" s="62">
        <v>803</v>
      </c>
      <c r="H12" s="63"/>
      <c r="I12" s="63"/>
      <c r="J12" s="6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3"/>
      <c r="Y12" s="13"/>
      <c r="Z12" s="4"/>
      <c r="AA12" s="4"/>
      <c r="AB12" s="4"/>
    </row>
    <row r="13" spans="1:28">
      <c r="A13" s="19" t="s">
        <v>0</v>
      </c>
      <c r="B13" s="65" t="s">
        <v>35</v>
      </c>
      <c r="C13" s="66"/>
      <c r="D13" s="3">
        <v>738.86</v>
      </c>
      <c r="E13" s="70">
        <v>738.86</v>
      </c>
      <c r="F13" s="71"/>
      <c r="G13" s="62">
        <v>812.75</v>
      </c>
      <c r="H13" s="63"/>
      <c r="I13" s="63"/>
      <c r="J13" s="6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3"/>
      <c r="Y13" s="13"/>
      <c r="Z13" s="4"/>
      <c r="AA13" s="4"/>
      <c r="AB13" s="4"/>
    </row>
    <row r="14" spans="1:28">
      <c r="A14" s="19" t="s">
        <v>0</v>
      </c>
      <c r="B14" s="65" t="s">
        <v>36</v>
      </c>
      <c r="C14" s="66"/>
      <c r="D14" s="3">
        <v>813.79</v>
      </c>
      <c r="E14" s="70">
        <v>813.79</v>
      </c>
      <c r="F14" s="71"/>
      <c r="G14" s="62">
        <v>895.17</v>
      </c>
      <c r="H14" s="63"/>
      <c r="I14" s="63"/>
      <c r="J14" s="6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3"/>
      <c r="Y14" s="13"/>
      <c r="Z14" s="4"/>
      <c r="AA14" s="4"/>
      <c r="AB14" s="4"/>
    </row>
    <row r="15" spans="1:28">
      <c r="A15" s="19" t="s">
        <v>0</v>
      </c>
      <c r="B15" s="65">
        <v>36.380000000000003</v>
      </c>
      <c r="C15" s="66"/>
      <c r="D15" s="5">
        <v>886.36</v>
      </c>
      <c r="E15" s="70">
        <v>982.21</v>
      </c>
      <c r="F15" s="71"/>
      <c r="G15" s="62">
        <v>1055.21</v>
      </c>
      <c r="H15" s="63"/>
      <c r="I15" s="63"/>
      <c r="J15" s="6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3"/>
      <c r="Y15" s="13"/>
      <c r="Z15" s="4"/>
      <c r="AA15" s="4"/>
      <c r="AB15" s="4"/>
    </row>
    <row r="16" spans="1:28">
      <c r="A16" s="19" t="s">
        <v>0</v>
      </c>
      <c r="B16" s="65" t="s">
        <v>37</v>
      </c>
      <c r="C16" s="66"/>
      <c r="D16" s="5">
        <v>895.22</v>
      </c>
      <c r="E16" s="70">
        <v>991.07</v>
      </c>
      <c r="F16" s="71"/>
      <c r="G16" s="62">
        <v>1064.96</v>
      </c>
      <c r="H16" s="63"/>
      <c r="I16" s="63"/>
      <c r="J16" s="6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3"/>
      <c r="Y16" s="13"/>
      <c r="Z16" s="4"/>
      <c r="AA16" s="4"/>
      <c r="AB16" s="4"/>
    </row>
    <row r="17" spans="1:28">
      <c r="A17" s="19" t="s">
        <v>0</v>
      </c>
      <c r="B17" s="65" t="s">
        <v>38</v>
      </c>
      <c r="C17" s="66"/>
      <c r="D17" s="5">
        <v>970.15</v>
      </c>
      <c r="E17" s="70">
        <v>1066</v>
      </c>
      <c r="F17" s="71"/>
      <c r="G17" s="62">
        <v>1147.3799999999999</v>
      </c>
      <c r="H17" s="63"/>
      <c r="I17" s="63"/>
      <c r="J17" s="6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3"/>
      <c r="Y17" s="13"/>
      <c r="Z17" s="4"/>
      <c r="AA17" s="4"/>
      <c r="AB17" s="4"/>
    </row>
    <row r="18" spans="1:28">
      <c r="A18" s="72"/>
      <c r="B18" s="73"/>
      <c r="C18" s="73"/>
      <c r="D18" s="73"/>
      <c r="E18" s="73"/>
      <c r="F18" s="73"/>
      <c r="G18" s="73"/>
      <c r="H18" s="73"/>
      <c r="I18" s="73"/>
      <c r="J18" s="74"/>
      <c r="K18" s="4"/>
      <c r="L18" s="4"/>
      <c r="N18" s="4"/>
      <c r="O18" s="4"/>
      <c r="P18" s="4"/>
      <c r="Q18" s="4"/>
      <c r="R18" s="4"/>
      <c r="S18" s="4"/>
      <c r="T18" s="4"/>
      <c r="V18" s="4"/>
      <c r="W18" s="4"/>
    </row>
    <row r="19" spans="1:28">
      <c r="A19" s="19" t="s">
        <v>1</v>
      </c>
      <c r="B19" s="59" t="s">
        <v>35</v>
      </c>
      <c r="C19" s="59"/>
      <c r="D19" s="3">
        <v>738.86</v>
      </c>
      <c r="E19" s="70">
        <v>738.86</v>
      </c>
      <c r="F19" s="71"/>
      <c r="G19" s="62">
        <v>812.75</v>
      </c>
      <c r="H19" s="63"/>
      <c r="I19" s="63"/>
      <c r="J19" s="6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AA19" s="4"/>
      <c r="AB19" s="13"/>
    </row>
    <row r="20" spans="1:28">
      <c r="A20" s="19" t="s">
        <v>1</v>
      </c>
      <c r="B20" s="65" t="s">
        <v>36</v>
      </c>
      <c r="C20" s="66"/>
      <c r="D20" s="3">
        <v>813.79</v>
      </c>
      <c r="E20" s="70">
        <v>813.79</v>
      </c>
      <c r="F20" s="71"/>
      <c r="G20" s="75">
        <v>895.17</v>
      </c>
      <c r="H20" s="76"/>
      <c r="I20" s="76"/>
      <c r="J20" s="7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AA20" s="4"/>
      <c r="AB20" s="13"/>
    </row>
    <row r="21" spans="1:28">
      <c r="A21" s="19" t="s">
        <v>1</v>
      </c>
      <c r="B21" s="65" t="s">
        <v>32</v>
      </c>
      <c r="C21" s="66"/>
      <c r="D21" s="3">
        <v>849.72</v>
      </c>
      <c r="E21" s="70">
        <v>849.72</v>
      </c>
      <c r="F21" s="71"/>
      <c r="G21" s="62">
        <v>934.69</v>
      </c>
      <c r="H21" s="63"/>
      <c r="I21" s="63"/>
      <c r="J21" s="6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AA21" s="4"/>
      <c r="AB21" s="13"/>
    </row>
    <row r="22" spans="1:28">
      <c r="A22" s="19" t="s">
        <v>1</v>
      </c>
      <c r="B22" s="65" t="s">
        <v>37</v>
      </c>
      <c r="C22" s="66"/>
      <c r="D22" s="3">
        <v>895.22</v>
      </c>
      <c r="E22" s="70">
        <v>991.07</v>
      </c>
      <c r="F22" s="71"/>
      <c r="G22" s="62">
        <v>1064.96</v>
      </c>
      <c r="H22" s="63"/>
      <c r="I22" s="63"/>
      <c r="J22" s="6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A22" s="4"/>
      <c r="AB22" s="13"/>
    </row>
    <row r="23" spans="1:28">
      <c r="A23" s="19" t="s">
        <v>1</v>
      </c>
      <c r="B23" s="65" t="s">
        <v>38</v>
      </c>
      <c r="C23" s="66"/>
      <c r="D23" s="5">
        <v>970.15</v>
      </c>
      <c r="E23" s="70">
        <v>1066</v>
      </c>
      <c r="F23" s="71"/>
      <c r="G23" s="62">
        <v>1147.3799999999999</v>
      </c>
      <c r="H23" s="63"/>
      <c r="I23" s="63"/>
      <c r="J23" s="6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A23" s="4"/>
      <c r="AB23" s="13"/>
    </row>
    <row r="24" spans="1:28">
      <c r="A24" s="19" t="s">
        <v>1</v>
      </c>
      <c r="B24" s="65" t="s">
        <v>33</v>
      </c>
      <c r="C24" s="66"/>
      <c r="D24" s="5">
        <v>1006.08</v>
      </c>
      <c r="E24" s="70">
        <v>1101.93</v>
      </c>
      <c r="F24" s="71"/>
      <c r="G24" s="62">
        <v>1186.9000000000001</v>
      </c>
      <c r="H24" s="63"/>
      <c r="I24" s="63"/>
      <c r="J24" s="6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A24" s="4"/>
      <c r="AB24" s="13"/>
    </row>
    <row r="25" spans="1:28">
      <c r="A25" s="19" t="s">
        <v>1</v>
      </c>
      <c r="B25" s="65" t="s">
        <v>34</v>
      </c>
      <c r="C25" s="66"/>
      <c r="D25" s="5">
        <v>1006.92</v>
      </c>
      <c r="E25" s="70">
        <v>1006.92</v>
      </c>
      <c r="F25" s="71"/>
      <c r="G25" s="62">
        <v>1107.6099999999999</v>
      </c>
      <c r="H25" s="63"/>
      <c r="I25" s="63"/>
      <c r="J25" s="6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A25" s="4"/>
      <c r="AB25" s="13"/>
    </row>
    <row r="26" spans="1:28">
      <c r="A26" s="19" t="s">
        <v>1</v>
      </c>
      <c r="B26" s="65">
        <v>36.380000000000003</v>
      </c>
      <c r="C26" s="66"/>
      <c r="D26" s="5">
        <v>1163.28</v>
      </c>
      <c r="E26" s="70">
        <v>1259.1299999999999</v>
      </c>
      <c r="F26" s="71"/>
      <c r="G26" s="62">
        <v>1359.82</v>
      </c>
      <c r="H26" s="63"/>
      <c r="I26" s="63"/>
      <c r="J26" s="6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A26" s="4"/>
      <c r="AB26" s="13"/>
    </row>
    <row r="27" spans="1:28">
      <c r="A27" s="67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39"/>
    </row>
    <row r="28" spans="1:28">
      <c r="A28" s="44" t="s">
        <v>0</v>
      </c>
      <c r="B28" s="68" t="s">
        <v>32</v>
      </c>
      <c r="C28" s="69"/>
      <c r="D28" s="32">
        <v>632.94000000000005</v>
      </c>
      <c r="E28" s="70">
        <v>632.94000000000005</v>
      </c>
      <c r="F28" s="71"/>
      <c r="G28" s="62">
        <v>696.23</v>
      </c>
      <c r="H28" s="63"/>
      <c r="I28" s="63"/>
      <c r="J28" s="64"/>
      <c r="K28" s="39"/>
      <c r="L28" s="39"/>
      <c r="M28" s="39"/>
      <c r="N28" s="4"/>
      <c r="O28" s="4"/>
      <c r="P28" s="4"/>
      <c r="Q28" s="4"/>
      <c r="R28" s="4"/>
      <c r="S28" s="4"/>
      <c r="T28" s="4"/>
      <c r="U28" s="4"/>
      <c r="V28" s="4"/>
      <c r="W28" s="4"/>
      <c r="X28" s="13"/>
      <c r="Y28" s="13"/>
      <c r="Z28" s="4"/>
      <c r="AA28" s="4"/>
      <c r="AB28" s="4"/>
    </row>
    <row r="29" spans="1:28">
      <c r="A29" s="19" t="s">
        <v>0</v>
      </c>
      <c r="B29" s="65" t="s">
        <v>33</v>
      </c>
      <c r="C29" s="66"/>
      <c r="D29" s="32">
        <v>805.72</v>
      </c>
      <c r="E29" s="70">
        <v>911.63</v>
      </c>
      <c r="F29" s="71"/>
      <c r="G29" s="62">
        <v>974.92000000000007</v>
      </c>
      <c r="H29" s="63"/>
      <c r="I29" s="63"/>
      <c r="J29" s="64"/>
      <c r="K29" s="39"/>
      <c r="L29" s="39"/>
      <c r="M29" s="39"/>
      <c r="N29" s="4"/>
      <c r="O29" s="4"/>
      <c r="P29" s="4"/>
      <c r="Q29" s="4"/>
      <c r="R29" s="4"/>
      <c r="S29" s="4"/>
      <c r="T29" s="4"/>
      <c r="U29" s="4"/>
      <c r="V29" s="4"/>
      <c r="W29" s="4"/>
      <c r="X29" s="13"/>
      <c r="Y29" s="13"/>
      <c r="Z29" s="4"/>
      <c r="AA29" s="4"/>
      <c r="AB29" s="4"/>
    </row>
    <row r="30" spans="1:28">
      <c r="A30" s="19" t="s">
        <v>0</v>
      </c>
      <c r="B30" s="65" t="s">
        <v>34</v>
      </c>
      <c r="C30" s="66"/>
      <c r="D30" s="32">
        <v>806.65</v>
      </c>
      <c r="E30" s="70">
        <v>806.65</v>
      </c>
      <c r="F30" s="71"/>
      <c r="G30" s="62">
        <v>887.32</v>
      </c>
      <c r="H30" s="63"/>
      <c r="I30" s="63"/>
      <c r="J30" s="64"/>
      <c r="K30" s="39"/>
      <c r="L30" s="39"/>
      <c r="M30" s="39"/>
      <c r="N30" s="4"/>
      <c r="O30" s="4"/>
      <c r="P30" s="4"/>
      <c r="Q30" s="4"/>
      <c r="R30" s="4"/>
      <c r="S30" s="4"/>
      <c r="T30" s="4"/>
      <c r="U30" s="4"/>
      <c r="V30" s="4"/>
      <c r="W30" s="4"/>
      <c r="X30" s="13"/>
      <c r="Y30" s="13"/>
      <c r="Z30" s="4"/>
      <c r="AA30" s="4"/>
      <c r="AB30" s="4"/>
    </row>
    <row r="31" spans="1:28">
      <c r="A31" s="19" t="s">
        <v>0</v>
      </c>
      <c r="B31" s="65" t="s">
        <v>35</v>
      </c>
      <c r="C31" s="66"/>
      <c r="D31" s="32">
        <v>816.44</v>
      </c>
      <c r="E31" s="70">
        <v>816.44</v>
      </c>
      <c r="F31" s="71"/>
      <c r="G31" s="62">
        <v>898.08</v>
      </c>
      <c r="H31" s="63"/>
      <c r="I31" s="63"/>
      <c r="J31" s="64"/>
      <c r="K31" s="39"/>
      <c r="L31" s="39"/>
      <c r="M31" s="39"/>
      <c r="N31" s="4"/>
      <c r="O31" s="4"/>
      <c r="P31" s="4"/>
      <c r="Q31" s="4"/>
      <c r="R31" s="4"/>
      <c r="S31" s="4"/>
      <c r="T31" s="4"/>
      <c r="U31" s="4"/>
      <c r="V31" s="4"/>
      <c r="W31" s="4"/>
      <c r="X31" s="13"/>
      <c r="Y31" s="13"/>
      <c r="Z31" s="4"/>
      <c r="AA31" s="4"/>
      <c r="AB31" s="4"/>
    </row>
    <row r="32" spans="1:28">
      <c r="A32" s="19" t="s">
        <v>0</v>
      </c>
      <c r="B32" s="65" t="s">
        <v>36</v>
      </c>
      <c r="C32" s="66"/>
      <c r="D32" s="32">
        <v>899.24</v>
      </c>
      <c r="E32" s="70">
        <v>899.24</v>
      </c>
      <c r="F32" s="71"/>
      <c r="G32" s="62">
        <v>989.16</v>
      </c>
      <c r="H32" s="63"/>
      <c r="I32" s="63"/>
      <c r="J32" s="64"/>
      <c r="K32" s="39"/>
      <c r="L32" s="39"/>
      <c r="M32" s="39"/>
      <c r="N32" s="4"/>
      <c r="O32" s="4"/>
      <c r="P32" s="4"/>
      <c r="Q32" s="4"/>
      <c r="R32" s="4"/>
      <c r="S32" s="4"/>
      <c r="T32" s="4"/>
      <c r="U32" s="4"/>
      <c r="V32" s="4"/>
      <c r="W32" s="4"/>
      <c r="X32" s="13"/>
      <c r="Y32" s="13"/>
      <c r="Z32" s="4"/>
      <c r="AA32" s="4"/>
      <c r="AB32" s="4"/>
    </row>
    <row r="33" spans="1:28">
      <c r="A33" s="19" t="s">
        <v>0</v>
      </c>
      <c r="B33" s="65">
        <v>36.380000000000003</v>
      </c>
      <c r="C33" s="66"/>
      <c r="D33" s="32">
        <v>979.43</v>
      </c>
      <c r="E33" s="70">
        <v>1085.3399999999999</v>
      </c>
      <c r="F33" s="71"/>
      <c r="G33" s="62">
        <v>1166.01</v>
      </c>
      <c r="H33" s="63"/>
      <c r="I33" s="63"/>
      <c r="J33" s="64"/>
      <c r="K33" s="39"/>
      <c r="L33" s="39"/>
      <c r="M33" s="39"/>
      <c r="N33" s="4"/>
      <c r="O33" s="4"/>
      <c r="P33" s="4"/>
      <c r="Q33" s="4"/>
      <c r="R33" s="4"/>
      <c r="S33" s="4"/>
      <c r="T33" s="4"/>
      <c r="U33" s="4"/>
      <c r="V33" s="4"/>
      <c r="W33" s="4"/>
      <c r="X33" s="13"/>
      <c r="Y33" s="13"/>
      <c r="Z33" s="4"/>
      <c r="AA33" s="4"/>
      <c r="AB33" s="4"/>
    </row>
    <row r="34" spans="1:28">
      <c r="A34" s="19" t="s">
        <v>0</v>
      </c>
      <c r="B34" s="65" t="s">
        <v>37</v>
      </c>
      <c r="C34" s="66"/>
      <c r="D34" s="32">
        <v>989.22</v>
      </c>
      <c r="E34" s="70">
        <v>1095.1300000000001</v>
      </c>
      <c r="F34" s="71"/>
      <c r="G34" s="62">
        <v>1176.77</v>
      </c>
      <c r="H34" s="63"/>
      <c r="I34" s="63"/>
      <c r="J34" s="64"/>
      <c r="K34" s="39"/>
      <c r="L34" s="39"/>
      <c r="M34" s="39"/>
      <c r="N34" s="4"/>
      <c r="O34" s="4"/>
      <c r="P34" s="4"/>
      <c r="Q34" s="4"/>
      <c r="R34" s="4"/>
      <c r="S34" s="4"/>
      <c r="T34" s="4"/>
      <c r="U34" s="4"/>
      <c r="V34" s="4"/>
      <c r="W34" s="4"/>
      <c r="X34" s="13"/>
      <c r="Y34" s="13"/>
      <c r="Z34" s="4"/>
      <c r="AA34" s="4"/>
      <c r="AB34" s="4"/>
    </row>
    <row r="35" spans="1:28">
      <c r="A35" s="19" t="s">
        <v>0</v>
      </c>
      <c r="B35" s="65" t="s">
        <v>38</v>
      </c>
      <c r="C35" s="66"/>
      <c r="D35" s="32">
        <v>1072.02</v>
      </c>
      <c r="E35" s="70">
        <v>1177.93</v>
      </c>
      <c r="F35" s="71"/>
      <c r="G35" s="62">
        <v>1267.8499999999999</v>
      </c>
      <c r="H35" s="63"/>
      <c r="I35" s="63"/>
      <c r="J35" s="64"/>
      <c r="K35" s="39"/>
      <c r="L35" s="39"/>
      <c r="M35" s="39"/>
      <c r="N35" s="4"/>
      <c r="O35" s="4"/>
      <c r="P35" s="4"/>
      <c r="Q35" s="4"/>
      <c r="R35" s="4"/>
      <c r="S35" s="4"/>
      <c r="T35" s="4"/>
      <c r="U35" s="4"/>
      <c r="V35" s="4"/>
      <c r="W35" s="4"/>
      <c r="X35" s="13"/>
      <c r="Y35" s="13"/>
      <c r="Z35" s="4"/>
      <c r="AA35" s="4"/>
      <c r="AB35" s="4"/>
    </row>
    <row r="36" spans="1:28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39"/>
      <c r="L36" s="39"/>
      <c r="M36" s="39"/>
      <c r="N36" s="4"/>
      <c r="O36" s="4"/>
      <c r="P36" s="4"/>
      <c r="Q36" s="4"/>
      <c r="R36" s="4"/>
      <c r="S36" s="4"/>
      <c r="T36" s="4"/>
    </row>
    <row r="37" spans="1:28">
      <c r="A37" s="19" t="s">
        <v>1</v>
      </c>
      <c r="B37" s="59" t="s">
        <v>35</v>
      </c>
      <c r="C37" s="59"/>
      <c r="D37" s="3">
        <v>816.44</v>
      </c>
      <c r="E37" s="70">
        <v>816.44</v>
      </c>
      <c r="F37" s="71"/>
      <c r="G37" s="62">
        <v>898.08</v>
      </c>
      <c r="H37" s="63"/>
      <c r="I37" s="63"/>
      <c r="J37" s="64"/>
      <c r="K37" s="39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A37" s="4"/>
      <c r="AB37" s="13"/>
    </row>
    <row r="38" spans="1:28">
      <c r="A38" s="19" t="s">
        <v>1</v>
      </c>
      <c r="B38" s="65" t="s">
        <v>36</v>
      </c>
      <c r="C38" s="66"/>
      <c r="D38" s="3">
        <v>899.24</v>
      </c>
      <c r="E38" s="70">
        <v>899.24</v>
      </c>
      <c r="F38" s="71"/>
      <c r="G38" s="75">
        <v>989.16</v>
      </c>
      <c r="H38" s="76"/>
      <c r="I38" s="76"/>
      <c r="J38" s="77"/>
      <c r="K38" s="39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A38" s="4"/>
      <c r="AB38" s="13"/>
    </row>
    <row r="39" spans="1:28">
      <c r="A39" s="19" t="s">
        <v>1</v>
      </c>
      <c r="B39" s="65" t="s">
        <v>32</v>
      </c>
      <c r="C39" s="66"/>
      <c r="D39" s="3">
        <v>938.94</v>
      </c>
      <c r="E39" s="70">
        <v>938.94</v>
      </c>
      <c r="F39" s="71"/>
      <c r="G39" s="62">
        <v>1032.83</v>
      </c>
      <c r="H39" s="63"/>
      <c r="I39" s="63"/>
      <c r="J39" s="64"/>
      <c r="K39" s="39"/>
      <c r="L39" s="39"/>
      <c r="M39" s="3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A39" s="4"/>
      <c r="AB39" s="13"/>
    </row>
    <row r="40" spans="1:28">
      <c r="A40" s="19" t="s">
        <v>1</v>
      </c>
      <c r="B40" s="65" t="s">
        <v>37</v>
      </c>
      <c r="C40" s="66"/>
      <c r="D40" s="3">
        <v>989.22</v>
      </c>
      <c r="E40" s="70">
        <v>1095.1300000000001</v>
      </c>
      <c r="F40" s="71"/>
      <c r="G40" s="62">
        <v>1176.77</v>
      </c>
      <c r="H40" s="63"/>
      <c r="I40" s="63"/>
      <c r="J40" s="64"/>
      <c r="K40" s="39"/>
      <c r="L40" s="39"/>
      <c r="M40" s="3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A40" s="4"/>
      <c r="AB40" s="13"/>
    </row>
    <row r="41" spans="1:28">
      <c r="A41" s="19" t="s">
        <v>1</v>
      </c>
      <c r="B41" s="65" t="s">
        <v>38</v>
      </c>
      <c r="C41" s="66"/>
      <c r="D41" s="3">
        <v>1072.02</v>
      </c>
      <c r="E41" s="70">
        <v>1177.93</v>
      </c>
      <c r="F41" s="71"/>
      <c r="G41" s="62">
        <v>1267.8499999999999</v>
      </c>
      <c r="H41" s="63"/>
      <c r="I41" s="63"/>
      <c r="J41" s="64"/>
      <c r="K41" s="39"/>
      <c r="L41" s="39"/>
      <c r="M41" s="3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4"/>
      <c r="AB41" s="13"/>
    </row>
    <row r="42" spans="1:28">
      <c r="A42" s="19" t="s">
        <v>1</v>
      </c>
      <c r="B42" s="65" t="s">
        <v>33</v>
      </c>
      <c r="C42" s="66"/>
      <c r="D42" s="3">
        <v>1111.72</v>
      </c>
      <c r="E42" s="70">
        <v>1217.6300000000001</v>
      </c>
      <c r="F42" s="71"/>
      <c r="G42" s="62">
        <v>1311.52</v>
      </c>
      <c r="H42" s="63"/>
      <c r="I42" s="63"/>
      <c r="J42" s="64"/>
      <c r="K42" s="39"/>
      <c r="L42" s="39"/>
      <c r="M42" s="3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4"/>
      <c r="AB42" s="13"/>
    </row>
    <row r="43" spans="1:28">
      <c r="A43" s="19" t="s">
        <v>1</v>
      </c>
      <c r="B43" s="65" t="s">
        <v>34</v>
      </c>
      <c r="C43" s="66"/>
      <c r="D43" s="3">
        <v>1112.6500000000001</v>
      </c>
      <c r="E43" s="70">
        <v>1112.6500000000001</v>
      </c>
      <c r="F43" s="71"/>
      <c r="G43" s="62">
        <v>1223.92</v>
      </c>
      <c r="H43" s="63"/>
      <c r="I43" s="63"/>
      <c r="J43" s="64"/>
      <c r="K43" s="39"/>
      <c r="L43" s="39"/>
      <c r="M43" s="3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B43" s="13"/>
    </row>
    <row r="44" spans="1:28">
      <c r="A44" s="19" t="s">
        <v>1</v>
      </c>
      <c r="B44" s="65">
        <v>36.380000000000003</v>
      </c>
      <c r="C44" s="66"/>
      <c r="D44" s="3">
        <v>1285.42</v>
      </c>
      <c r="E44" s="70">
        <v>1391.3300000000002</v>
      </c>
      <c r="F44" s="71"/>
      <c r="G44" s="62">
        <v>1502.5900000000001</v>
      </c>
      <c r="H44" s="63"/>
      <c r="I44" s="63"/>
      <c r="J44" s="64"/>
      <c r="K44" s="39"/>
      <c r="L44" s="39"/>
      <c r="M44" s="3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A44" s="4"/>
      <c r="AB44" s="13"/>
    </row>
    <row r="45" spans="1:28">
      <c r="A45" s="78" t="s">
        <v>23</v>
      </c>
      <c r="B45" s="79"/>
      <c r="C45" s="79"/>
      <c r="D45" s="79"/>
      <c r="E45" s="79"/>
      <c r="F45" s="79"/>
      <c r="G45" s="79"/>
      <c r="H45" s="79"/>
      <c r="I45" s="79"/>
      <c r="J45" s="80"/>
      <c r="K45" s="21"/>
      <c r="L45" s="21"/>
      <c r="M45" s="40"/>
      <c r="N45" s="21"/>
      <c r="O45" s="21"/>
      <c r="P45" s="21"/>
      <c r="Q45" s="21"/>
      <c r="R45" s="21"/>
      <c r="S45" s="21"/>
      <c r="T45" s="21"/>
    </row>
    <row r="46" spans="1:28">
      <c r="A46" s="19" t="s">
        <v>0</v>
      </c>
      <c r="B46" s="65" t="s">
        <v>32</v>
      </c>
      <c r="C46" s="66"/>
      <c r="D46" s="3">
        <v>1154.19</v>
      </c>
      <c r="E46" s="70">
        <v>1154.19</v>
      </c>
      <c r="F46" s="71"/>
      <c r="G46" s="62">
        <v>1269.6099999999999</v>
      </c>
      <c r="H46" s="63"/>
      <c r="I46" s="63"/>
      <c r="J46" s="64"/>
      <c r="K46" s="39"/>
      <c r="L46" s="39"/>
      <c r="M46" s="39"/>
      <c r="N46" s="4"/>
      <c r="O46" s="4"/>
      <c r="P46" s="4"/>
      <c r="Q46" s="4"/>
      <c r="R46" s="4"/>
      <c r="S46" s="4"/>
      <c r="T46" s="4"/>
      <c r="U46" s="4"/>
      <c r="V46" s="4"/>
      <c r="W46" s="4"/>
      <c r="X46" s="13"/>
      <c r="Y46" s="13"/>
      <c r="Z46" s="4"/>
      <c r="AA46" s="4"/>
      <c r="AB46" s="4"/>
    </row>
    <row r="47" spans="1:28">
      <c r="A47" s="19" t="s">
        <v>0</v>
      </c>
      <c r="B47" s="65" t="s">
        <v>33</v>
      </c>
      <c r="C47" s="66"/>
      <c r="D47" s="3">
        <v>1469.26</v>
      </c>
      <c r="E47" s="70">
        <v>1662.3899999999999</v>
      </c>
      <c r="F47" s="71"/>
      <c r="G47" s="62">
        <v>1777.81</v>
      </c>
      <c r="H47" s="63"/>
      <c r="I47" s="63"/>
      <c r="J47" s="64"/>
      <c r="K47" s="39"/>
      <c r="L47" s="39"/>
      <c r="M47" s="39"/>
      <c r="N47" s="4"/>
      <c r="O47" s="4"/>
      <c r="P47" s="4"/>
      <c r="Q47" s="4"/>
      <c r="R47" s="4"/>
      <c r="S47" s="4"/>
      <c r="T47" s="4"/>
      <c r="U47" s="4"/>
      <c r="V47" s="4"/>
      <c r="W47" s="4"/>
      <c r="X47" s="13"/>
      <c r="Y47" s="13"/>
      <c r="Z47" s="4"/>
      <c r="AA47" s="4"/>
      <c r="AB47" s="4"/>
    </row>
    <row r="48" spans="1:28">
      <c r="A48" s="19" t="s">
        <v>0</v>
      </c>
      <c r="B48" s="65" t="s">
        <v>34</v>
      </c>
      <c r="C48" s="66"/>
      <c r="D48" s="3">
        <v>1470.95</v>
      </c>
      <c r="E48" s="70">
        <v>1470.95</v>
      </c>
      <c r="F48" s="71"/>
      <c r="G48" s="62">
        <v>1618.05</v>
      </c>
      <c r="H48" s="63"/>
      <c r="I48" s="63"/>
      <c r="J48" s="64"/>
      <c r="K48" s="39"/>
      <c r="L48" s="39"/>
      <c r="M48" s="39"/>
      <c r="N48" s="4"/>
      <c r="O48" s="4"/>
      <c r="P48" s="4"/>
      <c r="Q48" s="4"/>
      <c r="R48" s="4"/>
      <c r="S48" s="4"/>
      <c r="T48" s="4"/>
      <c r="U48" s="4"/>
      <c r="V48" s="4"/>
      <c r="W48" s="4"/>
      <c r="X48" s="13"/>
      <c r="Y48" s="13"/>
      <c r="Z48" s="4"/>
      <c r="AA48" s="4"/>
      <c r="AB48" s="4"/>
    </row>
    <row r="49" spans="1:28">
      <c r="A49" s="19" t="s">
        <v>0</v>
      </c>
      <c r="B49" s="65" t="s">
        <v>35</v>
      </c>
      <c r="C49" s="66"/>
      <c r="D49" s="3">
        <v>1488.8</v>
      </c>
      <c r="E49" s="70">
        <v>1488.8</v>
      </c>
      <c r="F49" s="71"/>
      <c r="G49" s="62">
        <v>1637.68</v>
      </c>
      <c r="H49" s="63"/>
      <c r="I49" s="63"/>
      <c r="J49" s="64"/>
      <c r="K49" s="39"/>
      <c r="L49" s="39"/>
      <c r="M49" s="39"/>
      <c r="N49" s="4"/>
      <c r="O49" s="4"/>
      <c r="P49" s="4"/>
      <c r="Q49" s="4"/>
      <c r="R49" s="4"/>
      <c r="S49" s="4"/>
      <c r="T49" s="4"/>
      <c r="U49" s="4"/>
      <c r="V49" s="4"/>
      <c r="W49" s="4"/>
      <c r="X49" s="13"/>
      <c r="Y49" s="13"/>
      <c r="Z49" s="4"/>
      <c r="AA49" s="4"/>
      <c r="AB49" s="4"/>
    </row>
    <row r="50" spans="1:28">
      <c r="A50" s="19" t="s">
        <v>0</v>
      </c>
      <c r="B50" s="65" t="s">
        <v>36</v>
      </c>
      <c r="C50" s="66"/>
      <c r="D50" s="3">
        <v>1639.79</v>
      </c>
      <c r="E50" s="70">
        <v>1639.79</v>
      </c>
      <c r="F50" s="71"/>
      <c r="G50" s="62">
        <v>1803.77</v>
      </c>
      <c r="H50" s="63"/>
      <c r="I50" s="63"/>
      <c r="J50" s="64"/>
      <c r="K50" s="39"/>
      <c r="L50" s="39"/>
      <c r="M50" s="39"/>
      <c r="N50" s="4"/>
      <c r="O50" s="4"/>
      <c r="P50" s="4"/>
      <c r="Q50" s="4"/>
      <c r="R50" s="4"/>
      <c r="S50" s="4"/>
      <c r="T50" s="4"/>
      <c r="U50" s="4"/>
      <c r="V50" s="4"/>
      <c r="W50" s="4"/>
      <c r="X50" s="13"/>
      <c r="Y50" s="13"/>
      <c r="Z50" s="4"/>
      <c r="AA50" s="4"/>
      <c r="AB50" s="4"/>
    </row>
    <row r="51" spans="1:28">
      <c r="A51" s="19" t="s">
        <v>0</v>
      </c>
      <c r="B51" s="65">
        <v>36.380000000000003</v>
      </c>
      <c r="C51" s="66"/>
      <c r="D51" s="3">
        <v>1786.02</v>
      </c>
      <c r="E51" s="70">
        <v>1979.15</v>
      </c>
      <c r="F51" s="71"/>
      <c r="G51" s="62">
        <v>2126.25</v>
      </c>
      <c r="H51" s="63"/>
      <c r="I51" s="63"/>
      <c r="J51" s="64"/>
      <c r="K51" s="39"/>
      <c r="L51" s="39"/>
      <c r="M51" s="39"/>
      <c r="N51" s="4"/>
      <c r="O51" s="4"/>
      <c r="P51" s="4"/>
      <c r="Q51" s="4"/>
      <c r="R51" s="4"/>
      <c r="S51" s="4"/>
      <c r="T51" s="4"/>
      <c r="U51" s="4"/>
      <c r="V51" s="4"/>
      <c r="W51" s="4"/>
      <c r="X51" s="13"/>
      <c r="Y51" s="13"/>
      <c r="Z51" s="4"/>
      <c r="AA51" s="4"/>
      <c r="AB51" s="4"/>
    </row>
    <row r="52" spans="1:28">
      <c r="A52" s="19" t="s">
        <v>0</v>
      </c>
      <c r="B52" s="65" t="s">
        <v>37</v>
      </c>
      <c r="C52" s="66"/>
      <c r="D52" s="3">
        <v>1803.87</v>
      </c>
      <c r="E52" s="70">
        <v>1997</v>
      </c>
      <c r="F52" s="71"/>
      <c r="G52" s="62">
        <v>2145.88</v>
      </c>
      <c r="H52" s="63"/>
      <c r="I52" s="63"/>
      <c r="J52" s="64"/>
      <c r="K52" s="39"/>
      <c r="L52" s="39"/>
      <c r="M52" s="39"/>
      <c r="N52" s="4"/>
      <c r="O52" s="4"/>
      <c r="P52" s="4"/>
      <c r="Q52" s="4"/>
      <c r="R52" s="4"/>
      <c r="S52" s="4"/>
      <c r="T52" s="4"/>
      <c r="U52" s="4"/>
      <c r="V52" s="4"/>
      <c r="W52" s="4"/>
      <c r="X52" s="13"/>
      <c r="Y52" s="13"/>
      <c r="Z52" s="4"/>
      <c r="AA52" s="4"/>
      <c r="AB52" s="4"/>
    </row>
    <row r="53" spans="1:28">
      <c r="A53" s="19" t="s">
        <v>0</v>
      </c>
      <c r="B53" s="65" t="s">
        <v>38</v>
      </c>
      <c r="C53" s="66"/>
      <c r="D53" s="3">
        <v>1954.85</v>
      </c>
      <c r="E53" s="70">
        <v>2147.98</v>
      </c>
      <c r="F53" s="71"/>
      <c r="G53" s="62">
        <v>2311.96</v>
      </c>
      <c r="H53" s="63"/>
      <c r="I53" s="63"/>
      <c r="J53" s="64"/>
      <c r="K53" s="39"/>
      <c r="L53" s="39"/>
      <c r="M53" s="39"/>
      <c r="N53" s="4"/>
      <c r="O53" s="4"/>
      <c r="P53" s="4"/>
      <c r="Q53" s="4"/>
      <c r="R53" s="4"/>
      <c r="S53" s="4"/>
      <c r="T53" s="4"/>
      <c r="U53" s="4"/>
      <c r="V53" s="4"/>
      <c r="W53" s="4"/>
      <c r="X53" s="13"/>
      <c r="Y53" s="13"/>
      <c r="Z53" s="4"/>
      <c r="AA53" s="4"/>
      <c r="AB53" s="4"/>
    </row>
    <row r="54" spans="1:28">
      <c r="A54" s="72"/>
      <c r="B54" s="73"/>
      <c r="C54" s="73"/>
      <c r="D54" s="73"/>
      <c r="E54" s="73"/>
      <c r="F54" s="73"/>
      <c r="G54" s="73"/>
      <c r="H54" s="73"/>
      <c r="I54" s="73"/>
      <c r="J54" s="74"/>
      <c r="K54" s="39"/>
      <c r="L54" s="39"/>
      <c r="M54" s="39"/>
      <c r="N54" s="4"/>
      <c r="O54" s="4"/>
      <c r="P54" s="4"/>
      <c r="Q54" s="4"/>
      <c r="R54" s="4"/>
      <c r="S54" s="4"/>
      <c r="T54" s="4"/>
      <c r="U54" s="4"/>
      <c r="V54" s="4"/>
      <c r="W54" s="4"/>
      <c r="X54" s="13"/>
      <c r="Y54" s="13"/>
      <c r="Z54" s="4"/>
      <c r="AA54" s="4"/>
      <c r="AB54" s="4"/>
    </row>
    <row r="55" spans="1:28">
      <c r="A55" s="19" t="s">
        <v>1</v>
      </c>
      <c r="B55" s="59" t="s">
        <v>35</v>
      </c>
      <c r="C55" s="59"/>
      <c r="D55" s="3">
        <v>1488.8</v>
      </c>
      <c r="E55" s="70">
        <v>1488.8</v>
      </c>
      <c r="F55" s="71"/>
      <c r="G55" s="62">
        <v>1637.68</v>
      </c>
      <c r="H55" s="63"/>
      <c r="I55" s="63"/>
      <c r="J55" s="64"/>
      <c r="K55" s="39"/>
      <c r="L55" s="39"/>
      <c r="M55" s="39"/>
      <c r="N55" s="4"/>
      <c r="O55" s="4"/>
      <c r="P55" s="4"/>
      <c r="Q55" s="4"/>
      <c r="R55" s="4"/>
      <c r="S55" s="4"/>
      <c r="T55" s="4"/>
      <c r="U55" s="4"/>
      <c r="V55" s="4"/>
      <c r="W55" s="4"/>
      <c r="X55" s="13"/>
      <c r="Y55" s="13"/>
      <c r="Z55" s="4"/>
      <c r="AA55" s="4"/>
      <c r="AB55" s="13"/>
    </row>
    <row r="56" spans="1:28">
      <c r="A56" s="19" t="s">
        <v>1</v>
      </c>
      <c r="B56" s="65" t="s">
        <v>36</v>
      </c>
      <c r="C56" s="66"/>
      <c r="D56" s="3">
        <v>1639.79</v>
      </c>
      <c r="E56" s="70">
        <v>1639.79</v>
      </c>
      <c r="F56" s="71"/>
      <c r="G56" s="75">
        <v>1803.77</v>
      </c>
      <c r="H56" s="76"/>
      <c r="I56" s="76"/>
      <c r="J56" s="77"/>
      <c r="K56" s="39"/>
      <c r="L56" s="39"/>
      <c r="M56" s="39"/>
      <c r="N56" s="4"/>
      <c r="O56" s="4"/>
      <c r="P56" s="4"/>
      <c r="Q56" s="4"/>
      <c r="R56" s="4"/>
      <c r="S56" s="4"/>
      <c r="T56" s="4"/>
      <c r="U56" s="4"/>
      <c r="V56" s="4"/>
      <c r="W56" s="4"/>
      <c r="X56" s="13"/>
      <c r="Y56" s="13"/>
      <c r="Z56" s="4"/>
      <c r="AA56" s="4"/>
      <c r="AB56" s="13"/>
    </row>
    <row r="57" spans="1:28">
      <c r="A57" s="19" t="s">
        <v>1</v>
      </c>
      <c r="B57" s="65" t="s">
        <v>32</v>
      </c>
      <c r="C57" s="66"/>
      <c r="D57" s="3">
        <v>1712.19</v>
      </c>
      <c r="E57" s="70">
        <v>1712.19</v>
      </c>
      <c r="F57" s="71"/>
      <c r="G57" s="62">
        <v>1883.41</v>
      </c>
      <c r="H57" s="63"/>
      <c r="I57" s="63"/>
      <c r="J57" s="64"/>
      <c r="K57" s="39"/>
      <c r="L57" s="39"/>
      <c r="M57" s="39"/>
      <c r="N57" s="4"/>
      <c r="O57" s="4"/>
      <c r="P57" s="4"/>
      <c r="Q57" s="4"/>
      <c r="R57" s="4"/>
      <c r="S57" s="4"/>
      <c r="T57" s="4"/>
      <c r="U57" s="4"/>
      <c r="V57" s="4"/>
      <c r="W57" s="4"/>
      <c r="X57" s="13"/>
      <c r="Y57" s="13"/>
      <c r="Z57" s="4"/>
      <c r="AA57" s="4"/>
      <c r="AB57" s="13"/>
    </row>
    <row r="58" spans="1:28">
      <c r="A58" s="19" t="s">
        <v>1</v>
      </c>
      <c r="B58" s="65" t="s">
        <v>37</v>
      </c>
      <c r="C58" s="66"/>
      <c r="D58" s="3">
        <v>1803.87</v>
      </c>
      <c r="E58" s="70">
        <v>1997</v>
      </c>
      <c r="F58" s="71"/>
      <c r="G58" s="62">
        <v>2145.88</v>
      </c>
      <c r="H58" s="63"/>
      <c r="I58" s="63"/>
      <c r="J58" s="64"/>
      <c r="K58" s="39"/>
      <c r="L58" s="39"/>
      <c r="M58" s="39"/>
      <c r="N58" s="4"/>
      <c r="O58" s="4"/>
      <c r="P58" s="4"/>
      <c r="Q58" s="4"/>
      <c r="R58" s="4"/>
      <c r="S58" s="4"/>
      <c r="T58" s="4"/>
      <c r="U58" s="4"/>
      <c r="V58" s="4"/>
      <c r="W58" s="4"/>
      <c r="X58" s="13"/>
      <c r="Y58" s="13"/>
      <c r="Z58" s="4"/>
      <c r="AA58" s="4"/>
      <c r="AB58" s="13"/>
    </row>
    <row r="59" spans="1:28">
      <c r="A59" s="19" t="s">
        <v>1</v>
      </c>
      <c r="B59" s="65" t="s">
        <v>38</v>
      </c>
      <c r="C59" s="66"/>
      <c r="D59" s="3">
        <v>1954.85</v>
      </c>
      <c r="E59" s="70">
        <v>2147.98</v>
      </c>
      <c r="F59" s="71"/>
      <c r="G59" s="62">
        <v>2311.96</v>
      </c>
      <c r="H59" s="63"/>
      <c r="I59" s="63"/>
      <c r="J59" s="64"/>
      <c r="K59" s="39"/>
      <c r="L59" s="39"/>
      <c r="M59" s="39"/>
      <c r="N59" s="4"/>
      <c r="O59" s="4"/>
      <c r="P59" s="4"/>
      <c r="Q59" s="4"/>
      <c r="R59" s="4"/>
      <c r="S59" s="4"/>
      <c r="T59" s="4"/>
      <c r="U59" s="4"/>
      <c r="V59" s="4"/>
      <c r="W59" s="4"/>
      <c r="X59" s="13"/>
      <c r="Y59" s="13"/>
      <c r="Z59" s="4"/>
      <c r="AA59" s="4"/>
      <c r="AB59" s="13"/>
    </row>
    <row r="60" spans="1:28">
      <c r="A60" s="19" t="s">
        <v>1</v>
      </c>
      <c r="B60" s="65" t="s">
        <v>33</v>
      </c>
      <c r="C60" s="66"/>
      <c r="D60" s="3">
        <v>2027.25</v>
      </c>
      <c r="E60" s="70">
        <v>2220.38</v>
      </c>
      <c r="F60" s="71"/>
      <c r="G60" s="62">
        <v>2391.6</v>
      </c>
      <c r="H60" s="63"/>
      <c r="I60" s="63"/>
      <c r="J60" s="64"/>
      <c r="K60" s="39"/>
      <c r="L60" s="39"/>
      <c r="M60" s="39"/>
      <c r="N60" s="4"/>
      <c r="O60" s="4"/>
      <c r="P60" s="4"/>
      <c r="Q60" s="4"/>
      <c r="R60" s="4"/>
      <c r="S60" s="4"/>
      <c r="T60" s="4"/>
      <c r="U60" s="4"/>
      <c r="V60" s="4"/>
      <c r="W60" s="4"/>
      <c r="X60" s="13"/>
      <c r="Y60" s="13"/>
      <c r="Z60" s="4"/>
      <c r="AA60" s="4"/>
      <c r="AB60" s="13"/>
    </row>
    <row r="61" spans="1:28">
      <c r="A61" s="19" t="s">
        <v>1</v>
      </c>
      <c r="B61" s="65" t="s">
        <v>34</v>
      </c>
      <c r="C61" s="66"/>
      <c r="D61" s="3">
        <v>2028.94</v>
      </c>
      <c r="E61" s="70">
        <v>2028.94</v>
      </c>
      <c r="F61" s="71"/>
      <c r="G61" s="62">
        <v>2231.83</v>
      </c>
      <c r="H61" s="63"/>
      <c r="I61" s="63"/>
      <c r="J61" s="64"/>
      <c r="K61" s="39"/>
      <c r="L61" s="39"/>
      <c r="M61" s="39"/>
      <c r="N61" s="4"/>
      <c r="O61" s="4"/>
      <c r="P61" s="4"/>
      <c r="Q61" s="4"/>
      <c r="R61" s="4"/>
      <c r="S61" s="4"/>
      <c r="T61" s="4"/>
      <c r="U61" s="4"/>
      <c r="V61" s="4"/>
      <c r="W61" s="4"/>
      <c r="X61" s="13"/>
      <c r="Y61" s="13"/>
      <c r="Z61" s="4"/>
      <c r="AA61" s="4"/>
      <c r="AB61" s="13"/>
    </row>
    <row r="62" spans="1:28">
      <c r="A62" s="19" t="s">
        <v>1</v>
      </c>
      <c r="B62" s="65">
        <v>36.380000000000003</v>
      </c>
      <c r="C62" s="66"/>
      <c r="D62" s="3">
        <v>2344.0100000000002</v>
      </c>
      <c r="E62" s="70">
        <v>2537.1400000000003</v>
      </c>
      <c r="F62" s="71"/>
      <c r="G62" s="62">
        <v>2740.0299999999997</v>
      </c>
      <c r="H62" s="63"/>
      <c r="I62" s="63"/>
      <c r="J62" s="64"/>
      <c r="K62" s="39"/>
      <c r="L62" s="39"/>
      <c r="M62" s="39"/>
      <c r="N62" s="4"/>
      <c r="O62" s="4"/>
      <c r="P62" s="4"/>
      <c r="Q62" s="4"/>
      <c r="R62" s="4"/>
      <c r="S62" s="4"/>
      <c r="T62" s="4"/>
      <c r="U62" s="4"/>
      <c r="V62" s="4"/>
      <c r="W62" s="4"/>
      <c r="X62" s="13"/>
      <c r="Y62" s="13"/>
      <c r="Z62" s="4"/>
      <c r="AA62" s="4"/>
      <c r="AB62" s="13"/>
    </row>
    <row r="63" spans="1:28">
      <c r="A63" s="27"/>
      <c r="B63" s="1"/>
      <c r="C63" s="1"/>
      <c r="D63" s="28"/>
      <c r="E63" s="28"/>
      <c r="F63" s="29"/>
      <c r="G63" s="30"/>
      <c r="H63" s="30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13"/>
      <c r="Y63" s="13"/>
      <c r="Z63" s="4"/>
      <c r="AA63" s="4"/>
      <c r="AB63" s="13"/>
    </row>
    <row r="64" spans="1:28">
      <c r="A64" s="82" t="s">
        <v>59</v>
      </c>
      <c r="B64" s="82"/>
      <c r="C64" s="82"/>
      <c r="D64" s="82"/>
      <c r="E64" s="82"/>
      <c r="F64" s="82"/>
      <c r="G64" s="82"/>
      <c r="H64" s="82"/>
      <c r="I64" s="82"/>
      <c r="J64" s="82"/>
      <c r="S64" s="4"/>
    </row>
    <row r="65" spans="1:30" ht="35.2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S65" s="4"/>
    </row>
    <row r="66" spans="1:30" ht="96.75" customHeight="1">
      <c r="A66" s="59" t="s">
        <v>2</v>
      </c>
      <c r="B66" s="84" t="s">
        <v>43</v>
      </c>
      <c r="C66" s="85"/>
      <c r="D66" s="59" t="s">
        <v>12</v>
      </c>
      <c r="E66" s="88" t="s">
        <v>42</v>
      </c>
      <c r="F66" s="89"/>
      <c r="G66" s="90"/>
      <c r="H66" s="88" t="s">
        <v>46</v>
      </c>
      <c r="I66" s="89"/>
      <c r="J66" s="90"/>
    </row>
    <row r="67" spans="1:30" ht="81.75" customHeight="1">
      <c r="A67" s="59"/>
      <c r="B67" s="68"/>
      <c r="C67" s="69"/>
      <c r="D67" s="59"/>
      <c r="E67" s="46" t="s">
        <v>48</v>
      </c>
      <c r="F67" s="46" t="s">
        <v>24</v>
      </c>
      <c r="G67" s="45" t="s">
        <v>25</v>
      </c>
      <c r="H67" s="46" t="s">
        <v>48</v>
      </c>
      <c r="I67" s="46" t="s">
        <v>24</v>
      </c>
      <c r="J67" s="45" t="s">
        <v>25</v>
      </c>
    </row>
    <row r="68" spans="1:30">
      <c r="A68" s="86">
        <v>1</v>
      </c>
      <c r="B68" s="105" t="s">
        <v>39</v>
      </c>
      <c r="C68" s="106"/>
      <c r="D68" s="24" t="s">
        <v>52</v>
      </c>
      <c r="E68" s="10">
        <v>42</v>
      </c>
      <c r="F68" s="10">
        <f>ROUND(E68*1.105,2)</f>
        <v>46.41</v>
      </c>
      <c r="G68" s="24">
        <f>ROUND(E68*2.015,2)</f>
        <v>84.63</v>
      </c>
      <c r="H68" s="10">
        <f>ROUND(E68*1.1,2)</f>
        <v>46.2</v>
      </c>
      <c r="I68" s="24">
        <f>ROUND(E68*1.105*1.1,2)</f>
        <v>51.05</v>
      </c>
      <c r="J68" s="24">
        <f t="shared" ref="J68:J70" si="0">ROUND(E68*2.015*1.1,2)</f>
        <v>93.09</v>
      </c>
    </row>
    <row r="69" spans="1:30" ht="46.5" customHeight="1">
      <c r="A69" s="60"/>
      <c r="B69" s="81" t="s">
        <v>26</v>
      </c>
      <c r="C69" s="81"/>
      <c r="D69" s="24" t="s">
        <v>57</v>
      </c>
      <c r="E69" s="10">
        <v>40.619999999999997</v>
      </c>
      <c r="F69" s="10">
        <f t="shared" ref="F69:F70" si="1">ROUND(E69*1.105,2)</f>
        <v>44.89</v>
      </c>
      <c r="G69" s="24">
        <f t="shared" ref="G69:G70" si="2">ROUND(E69*2.015,2)</f>
        <v>81.849999999999994</v>
      </c>
      <c r="H69" s="24">
        <f t="shared" ref="H69:H70" si="3">ROUND(E69*1.1,2)</f>
        <v>44.68</v>
      </c>
      <c r="I69" s="24">
        <f t="shared" ref="I69:I70" si="4">ROUND(E69*1.105*1.1,2)</f>
        <v>49.37</v>
      </c>
      <c r="J69" s="10">
        <f t="shared" si="0"/>
        <v>90.03</v>
      </c>
      <c r="N69" s="13"/>
      <c r="R69" s="13"/>
      <c r="S69" s="13"/>
      <c r="T69" s="13"/>
      <c r="U69" s="13"/>
      <c r="X69" s="13"/>
      <c r="Y69" s="13"/>
      <c r="Z69" s="13"/>
      <c r="AA69" s="13"/>
      <c r="AB69" s="13"/>
      <c r="AD69" s="13"/>
    </row>
    <row r="70" spans="1:30" ht="26.25" customHeight="1">
      <c r="A70" s="61"/>
      <c r="B70" s="81" t="s">
        <v>27</v>
      </c>
      <c r="C70" s="81"/>
      <c r="D70" s="24" t="s">
        <v>58</v>
      </c>
      <c r="E70" s="10">
        <v>30</v>
      </c>
      <c r="F70" s="10">
        <f t="shared" si="1"/>
        <v>33.15</v>
      </c>
      <c r="G70" s="10">
        <f t="shared" si="2"/>
        <v>60.45</v>
      </c>
      <c r="H70" s="10">
        <f t="shared" si="3"/>
        <v>33</v>
      </c>
      <c r="I70" s="24">
        <f t="shared" si="4"/>
        <v>36.47</v>
      </c>
      <c r="J70" s="10">
        <f t="shared" si="0"/>
        <v>66.5</v>
      </c>
      <c r="U70" s="13"/>
    </row>
    <row r="71" spans="1:30" ht="27.75" customHeight="1">
      <c r="A71" s="6">
        <v>2</v>
      </c>
      <c r="B71" s="102" t="s">
        <v>3</v>
      </c>
      <c r="C71" s="102"/>
      <c r="D71" s="24" t="s">
        <v>11</v>
      </c>
      <c r="E71" s="24">
        <v>32.33</v>
      </c>
      <c r="F71" s="24">
        <v>35.72</v>
      </c>
      <c r="G71" s="45">
        <v>65.14</v>
      </c>
      <c r="H71" s="45">
        <v>35.56</v>
      </c>
      <c r="I71" s="10">
        <v>39.299999999999997</v>
      </c>
      <c r="J71" s="38">
        <v>71.66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13"/>
      <c r="Z71" s="13"/>
      <c r="AB71" s="13"/>
      <c r="AD71" s="13"/>
    </row>
    <row r="72" spans="1:30" ht="30.75" customHeight="1">
      <c r="A72" s="6">
        <v>3</v>
      </c>
      <c r="B72" s="96" t="s">
        <v>13</v>
      </c>
      <c r="C72" s="97"/>
      <c r="D72" s="24" t="s">
        <v>6</v>
      </c>
      <c r="E72" s="24">
        <v>35.72</v>
      </c>
      <c r="F72" s="24">
        <v>39.47</v>
      </c>
      <c r="G72" s="46">
        <v>71.98</v>
      </c>
      <c r="H72" s="46">
        <v>39.29</v>
      </c>
      <c r="I72" s="10">
        <v>43.42</v>
      </c>
      <c r="J72" s="22">
        <v>79.17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13"/>
      <c r="Y72" s="13"/>
      <c r="Z72" s="13"/>
      <c r="AB72" s="13"/>
    </row>
    <row r="73" spans="1:30" ht="29.25" customHeight="1">
      <c r="A73" s="6">
        <v>4</v>
      </c>
      <c r="B73" s="100" t="s">
        <v>28</v>
      </c>
      <c r="C73" s="101"/>
      <c r="D73" s="16" t="s">
        <v>53</v>
      </c>
      <c r="E73" s="24">
        <v>75.39</v>
      </c>
      <c r="F73" s="16">
        <v>83.31</v>
      </c>
      <c r="G73" s="46">
        <v>151.91</v>
      </c>
      <c r="H73" s="46">
        <v>82.93</v>
      </c>
      <c r="I73" s="10">
        <v>91.64</v>
      </c>
      <c r="J73" s="22">
        <v>167.1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13"/>
      <c r="Y73" s="13"/>
      <c r="Z73" s="13"/>
      <c r="AB73" s="13"/>
    </row>
    <row r="74" spans="1:30" ht="25.5" customHeight="1">
      <c r="A74" s="6">
        <v>5</v>
      </c>
      <c r="B74" s="100" t="s">
        <v>29</v>
      </c>
      <c r="C74" s="101"/>
      <c r="D74" s="16" t="s">
        <v>54</v>
      </c>
      <c r="E74" s="24">
        <v>74.930000000000007</v>
      </c>
      <c r="F74" s="18">
        <v>82.8</v>
      </c>
      <c r="G74" s="46">
        <v>150.97999999999999</v>
      </c>
      <c r="H74" s="46">
        <v>82.42</v>
      </c>
      <c r="I74" s="10">
        <v>91.08</v>
      </c>
      <c r="J74" s="22">
        <v>166.08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13"/>
      <c r="Y74" s="13"/>
      <c r="Z74" s="13"/>
      <c r="AB74" s="13"/>
    </row>
    <row r="75" spans="1:30" ht="19.5" customHeight="1">
      <c r="A75" s="6">
        <v>6</v>
      </c>
      <c r="B75" s="96" t="s">
        <v>5</v>
      </c>
      <c r="C75" s="97"/>
      <c r="D75" s="24" t="s">
        <v>4</v>
      </c>
      <c r="E75" s="24">
        <v>84.25</v>
      </c>
      <c r="F75" s="10">
        <v>93.1</v>
      </c>
      <c r="G75" s="46">
        <v>169.76</v>
      </c>
      <c r="H75" s="46">
        <v>92.68</v>
      </c>
      <c r="I75" s="10">
        <v>102.41</v>
      </c>
      <c r="J75" s="22">
        <v>186.74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13"/>
      <c r="Y75" s="13"/>
      <c r="Z75" s="13"/>
      <c r="AB75" s="13"/>
    </row>
    <row r="76" spans="1:30" ht="26.25" customHeight="1">
      <c r="A76" s="6">
        <v>7</v>
      </c>
      <c r="B76" s="103" t="s">
        <v>14</v>
      </c>
      <c r="C76" s="104"/>
      <c r="D76" s="8" t="s">
        <v>60</v>
      </c>
      <c r="E76" s="24">
        <v>276.92</v>
      </c>
      <c r="F76" s="26">
        <v>306</v>
      </c>
      <c r="G76" s="22">
        <v>557.99</v>
      </c>
      <c r="H76" s="46">
        <v>304.61</v>
      </c>
      <c r="I76" s="10">
        <v>336.6</v>
      </c>
      <c r="J76" s="22">
        <v>613.79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3"/>
      <c r="Y76" s="13"/>
      <c r="Z76" s="13"/>
      <c r="AB76" s="13"/>
    </row>
    <row r="77" spans="1:30">
      <c r="A77" s="94">
        <v>8</v>
      </c>
      <c r="B77" s="96" t="s">
        <v>8</v>
      </c>
      <c r="C77" s="97"/>
      <c r="D77" s="8" t="s">
        <v>7</v>
      </c>
      <c r="E77" s="24">
        <v>156.36000000000001</v>
      </c>
      <c r="F77" s="24">
        <v>172.78</v>
      </c>
      <c r="G77" s="23">
        <v>315.07</v>
      </c>
      <c r="H77" s="23">
        <v>0</v>
      </c>
      <c r="I77" s="10">
        <v>0</v>
      </c>
      <c r="J77" s="22">
        <v>0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3"/>
      <c r="Y77" s="13"/>
      <c r="Z77" s="13"/>
      <c r="AB77" s="13"/>
    </row>
    <row r="78" spans="1:30" ht="18.75" customHeight="1">
      <c r="A78" s="95"/>
      <c r="B78" s="98" t="s">
        <v>15</v>
      </c>
      <c r="C78" s="99"/>
      <c r="D78" s="8" t="s">
        <v>19</v>
      </c>
      <c r="E78" s="24">
        <v>252.21</v>
      </c>
      <c r="F78" s="25">
        <v>278.69</v>
      </c>
      <c r="G78" s="23">
        <v>508.2</v>
      </c>
      <c r="H78" s="23">
        <v>252.21</v>
      </c>
      <c r="I78" s="10">
        <v>278.69</v>
      </c>
      <c r="J78" s="22">
        <v>508.2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13"/>
      <c r="Y78" s="13"/>
      <c r="Z78" s="13"/>
      <c r="AB78" s="13"/>
    </row>
    <row r="79" spans="1:30">
      <c r="A79" s="6">
        <v>9</v>
      </c>
      <c r="B79" s="96" t="s">
        <v>16</v>
      </c>
      <c r="C79" s="97"/>
      <c r="D79" s="9" t="s">
        <v>9</v>
      </c>
      <c r="E79" s="10">
        <v>157.19999999999999</v>
      </c>
      <c r="F79" s="24">
        <v>173.71</v>
      </c>
      <c r="G79" s="23">
        <v>316.76</v>
      </c>
      <c r="H79" s="23">
        <v>172.92</v>
      </c>
      <c r="I79" s="10">
        <v>191.08</v>
      </c>
      <c r="J79" s="22">
        <v>348.43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13"/>
      <c r="Y79" s="13"/>
      <c r="Z79" s="13"/>
      <c r="AB79" s="13"/>
    </row>
    <row r="80" spans="1:30" ht="146.25" customHeight="1">
      <c r="A80" s="6">
        <v>10</v>
      </c>
      <c r="B80" s="100" t="s">
        <v>40</v>
      </c>
      <c r="C80" s="101"/>
      <c r="D80" s="16" t="s">
        <v>41</v>
      </c>
      <c r="E80" s="16">
        <v>316.74</v>
      </c>
      <c r="F80" s="18">
        <v>350</v>
      </c>
      <c r="G80" s="23">
        <v>638.23</v>
      </c>
      <c r="H80" s="23">
        <v>348.41</v>
      </c>
      <c r="I80" s="18">
        <v>385</v>
      </c>
      <c r="J80" s="31">
        <v>702.05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13"/>
      <c r="Z80" s="4"/>
      <c r="AA80" s="13"/>
      <c r="AD80" s="13"/>
    </row>
    <row r="81" spans="1:23">
      <c r="A81" s="11"/>
      <c r="B81" s="17"/>
      <c r="C81" s="12"/>
      <c r="D81" s="7"/>
      <c r="E81" s="7"/>
      <c r="F81" s="7"/>
    </row>
    <row r="82" spans="1:23">
      <c r="A82" s="87" t="s">
        <v>17</v>
      </c>
      <c r="B82" s="87"/>
      <c r="C82" s="87"/>
      <c r="D82" s="87"/>
      <c r="E82" s="87"/>
      <c r="F82" s="87"/>
      <c r="G82" s="87"/>
      <c r="H82" s="87"/>
      <c r="I82" s="87"/>
      <c r="J82" s="8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87" t="s">
        <v>10</v>
      </c>
      <c r="B83" s="87"/>
      <c r="C83" s="87"/>
      <c r="D83" s="87"/>
      <c r="E83" s="87"/>
      <c r="F83" s="87"/>
      <c r="G83" s="87"/>
      <c r="H83" s="87"/>
      <c r="I83" s="87"/>
      <c r="J83" s="8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5" spans="1:23">
      <c r="B85" s="82"/>
      <c r="C85" s="82"/>
      <c r="D85" s="82"/>
      <c r="E85" s="82"/>
      <c r="F85" s="82"/>
      <c r="G85" s="82"/>
      <c r="H85" s="82"/>
      <c r="I85" s="82"/>
    </row>
    <row r="86" spans="1:23">
      <c r="B86" s="82"/>
      <c r="C86" s="82"/>
      <c r="D86" s="82"/>
      <c r="E86" s="82"/>
      <c r="F86" s="82"/>
      <c r="G86" s="82"/>
      <c r="H86" s="82"/>
      <c r="I86" s="82"/>
    </row>
  </sheetData>
  <mergeCells count="183">
    <mergeCell ref="A1:J1"/>
    <mergeCell ref="A2:J4"/>
    <mergeCell ref="A5:C5"/>
    <mergeCell ref="A6:A8"/>
    <mergeCell ref="B6:C8"/>
    <mergeCell ref="D6:J6"/>
    <mergeCell ref="D7:D8"/>
    <mergeCell ref="E7:F8"/>
    <mergeCell ref="G7:J8"/>
    <mergeCell ref="B12:C12"/>
    <mergeCell ref="E12:F12"/>
    <mergeCell ref="G12:J12"/>
    <mergeCell ref="B13:C13"/>
    <mergeCell ref="E13:F13"/>
    <mergeCell ref="G13:J13"/>
    <mergeCell ref="A9:J9"/>
    <mergeCell ref="B10:C10"/>
    <mergeCell ref="E10:F10"/>
    <mergeCell ref="G10:J10"/>
    <mergeCell ref="B11:C11"/>
    <mergeCell ref="E11:F11"/>
    <mergeCell ref="G11:J11"/>
    <mergeCell ref="B16:C16"/>
    <mergeCell ref="E16:F16"/>
    <mergeCell ref="G16:J16"/>
    <mergeCell ref="B17:C17"/>
    <mergeCell ref="E17:F17"/>
    <mergeCell ref="G17:J17"/>
    <mergeCell ref="B14:C14"/>
    <mergeCell ref="E14:F14"/>
    <mergeCell ref="G14:J14"/>
    <mergeCell ref="B15:C15"/>
    <mergeCell ref="E15:F15"/>
    <mergeCell ref="G15:J15"/>
    <mergeCell ref="B21:C21"/>
    <mergeCell ref="E21:F21"/>
    <mergeCell ref="G21:J21"/>
    <mergeCell ref="B22:C22"/>
    <mergeCell ref="E22:F22"/>
    <mergeCell ref="G22:J22"/>
    <mergeCell ref="A18:J18"/>
    <mergeCell ref="B19:C19"/>
    <mergeCell ref="E19:F19"/>
    <mergeCell ref="G19:J19"/>
    <mergeCell ref="B20:C20"/>
    <mergeCell ref="E20:F20"/>
    <mergeCell ref="G20:J20"/>
    <mergeCell ref="B25:C25"/>
    <mergeCell ref="E25:F25"/>
    <mergeCell ref="G25:J25"/>
    <mergeCell ref="B26:C26"/>
    <mergeCell ref="E26:F26"/>
    <mergeCell ref="G26:J26"/>
    <mergeCell ref="B23:C23"/>
    <mergeCell ref="E23:F23"/>
    <mergeCell ref="G23:J23"/>
    <mergeCell ref="B24:C24"/>
    <mergeCell ref="E24:F24"/>
    <mergeCell ref="G24:J24"/>
    <mergeCell ref="B30:C30"/>
    <mergeCell ref="E30:F30"/>
    <mergeCell ref="G30:J30"/>
    <mergeCell ref="B31:C31"/>
    <mergeCell ref="E31:F31"/>
    <mergeCell ref="G31:J31"/>
    <mergeCell ref="A27:J27"/>
    <mergeCell ref="B28:C28"/>
    <mergeCell ref="E28:F28"/>
    <mergeCell ref="G28:J28"/>
    <mergeCell ref="B29:C29"/>
    <mergeCell ref="E29:F29"/>
    <mergeCell ref="G29:J29"/>
    <mergeCell ref="B34:C34"/>
    <mergeCell ref="E34:F34"/>
    <mergeCell ref="G34:J34"/>
    <mergeCell ref="B35:C35"/>
    <mergeCell ref="E35:F35"/>
    <mergeCell ref="G35:J35"/>
    <mergeCell ref="B32:C32"/>
    <mergeCell ref="E32:F32"/>
    <mergeCell ref="G32:J32"/>
    <mergeCell ref="B33:C33"/>
    <mergeCell ref="E33:F33"/>
    <mergeCell ref="G33:J33"/>
    <mergeCell ref="B39:C39"/>
    <mergeCell ref="E39:F39"/>
    <mergeCell ref="G39:J39"/>
    <mergeCell ref="B40:C40"/>
    <mergeCell ref="E40:F40"/>
    <mergeCell ref="G40:J40"/>
    <mergeCell ref="A36:J36"/>
    <mergeCell ref="B37:C37"/>
    <mergeCell ref="E37:F37"/>
    <mergeCell ref="G37:J37"/>
    <mergeCell ref="B38:C38"/>
    <mergeCell ref="E38:F38"/>
    <mergeCell ref="G38:J38"/>
    <mergeCell ref="B43:C43"/>
    <mergeCell ref="E43:F43"/>
    <mergeCell ref="G43:J43"/>
    <mergeCell ref="B44:C44"/>
    <mergeCell ref="E44:F44"/>
    <mergeCell ref="G44:J44"/>
    <mergeCell ref="B41:C41"/>
    <mergeCell ref="E41:F41"/>
    <mergeCell ref="G41:J41"/>
    <mergeCell ref="B42:C42"/>
    <mergeCell ref="E42:F42"/>
    <mergeCell ref="G42:J42"/>
    <mergeCell ref="B48:C48"/>
    <mergeCell ref="E48:F48"/>
    <mergeCell ref="G48:J48"/>
    <mergeCell ref="B49:C49"/>
    <mergeCell ref="E49:F49"/>
    <mergeCell ref="G49:J49"/>
    <mergeCell ref="A45:J45"/>
    <mergeCell ref="B46:C46"/>
    <mergeCell ref="E46:F46"/>
    <mergeCell ref="G46:J46"/>
    <mergeCell ref="B47:C47"/>
    <mergeCell ref="E47:F47"/>
    <mergeCell ref="G47:J47"/>
    <mergeCell ref="B52:C52"/>
    <mergeCell ref="E52:F52"/>
    <mergeCell ref="G52:J52"/>
    <mergeCell ref="B53:C53"/>
    <mergeCell ref="E53:F53"/>
    <mergeCell ref="G53:J53"/>
    <mergeCell ref="B50:C50"/>
    <mergeCell ref="E50:F50"/>
    <mergeCell ref="G50:J50"/>
    <mergeCell ref="B51:C51"/>
    <mergeCell ref="E51:F51"/>
    <mergeCell ref="G51:J51"/>
    <mergeCell ref="B57:C57"/>
    <mergeCell ref="E57:F57"/>
    <mergeCell ref="G57:J57"/>
    <mergeCell ref="B58:C58"/>
    <mergeCell ref="E58:F58"/>
    <mergeCell ref="G58:J58"/>
    <mergeCell ref="A54:J54"/>
    <mergeCell ref="B55:C55"/>
    <mergeCell ref="E55:F55"/>
    <mergeCell ref="G55:J55"/>
    <mergeCell ref="B56:C56"/>
    <mergeCell ref="E56:F56"/>
    <mergeCell ref="G56:J56"/>
    <mergeCell ref="B61:C61"/>
    <mergeCell ref="E61:F61"/>
    <mergeCell ref="G61:J61"/>
    <mergeCell ref="B62:C62"/>
    <mergeCell ref="E62:F62"/>
    <mergeCell ref="G62:J62"/>
    <mergeCell ref="B59:C59"/>
    <mergeCell ref="E59:F59"/>
    <mergeCell ref="G59:J59"/>
    <mergeCell ref="B60:C60"/>
    <mergeCell ref="E60:F60"/>
    <mergeCell ref="G60:J60"/>
    <mergeCell ref="A68:A70"/>
    <mergeCell ref="B68:C68"/>
    <mergeCell ref="B69:C69"/>
    <mergeCell ref="B70:C70"/>
    <mergeCell ref="B71:C71"/>
    <mergeCell ref="B72:C72"/>
    <mergeCell ref="A64:J65"/>
    <mergeCell ref="A66:A67"/>
    <mergeCell ref="B66:C67"/>
    <mergeCell ref="D66:D67"/>
    <mergeCell ref="E66:G66"/>
    <mergeCell ref="H66:J66"/>
    <mergeCell ref="B79:C79"/>
    <mergeCell ref="B80:C80"/>
    <mergeCell ref="A82:J82"/>
    <mergeCell ref="A83:J83"/>
    <mergeCell ref="B85:I86"/>
    <mergeCell ref="B73:C73"/>
    <mergeCell ref="B74:C74"/>
    <mergeCell ref="B75:C75"/>
    <mergeCell ref="B76:C76"/>
    <mergeCell ref="A77:A78"/>
    <mergeCell ref="B77:C77"/>
    <mergeCell ref="B78:C78"/>
  </mergeCells>
  <pageMargins left="0.59055118110236227" right="0.59055118110236227" top="0.55118110236220474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№19 (Прот.107)</vt:lpstr>
      <vt:lpstr>Приложение №19 (Прот.108)</vt:lpstr>
      <vt:lpstr>Приложение №19 (Прот.109)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Галкова</cp:lastModifiedBy>
  <cp:lastPrinted>2020-01-24T05:48:38Z</cp:lastPrinted>
  <dcterms:created xsi:type="dcterms:W3CDTF">2017-12-08T12:13:15Z</dcterms:created>
  <dcterms:modified xsi:type="dcterms:W3CDTF">2020-02-28T04:08:39Z</dcterms:modified>
</cp:coreProperties>
</file>