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5-23\"/>
    </mc:Choice>
  </mc:AlternateContent>
  <xr:revisionPtr revIDLastSave="0" documentId="13_ncr:1_{9CEF9B85-0725-43F1-8C21-259F2E4227CB}" xr6:coauthVersionLast="36" xr6:coauthVersionMax="36" xr10:uidLastSave="{00000000-0000-0000-0000-000000000000}"/>
  <bookViews>
    <workbookView xWindow="-30" yWindow="360" windowWidth="10365" windowHeight="10740" activeTab="7" xr2:uid="{00000000-000D-0000-FFFF-FFFF00000000}"/>
  </bookViews>
  <sheets>
    <sheet name="СБП всего" sheetId="18" r:id="rId1"/>
    <sheet name="Долечивание" sheetId="12" r:id="rId2"/>
    <sheet name="Кибер-нож" sheetId="14" r:id="rId3"/>
    <sheet name="Венерология" sheetId="8" r:id="rId4"/>
    <sheet name="Паллиативная МП" sheetId="10" r:id="rId5"/>
    <sheet name="Психотерапия" sheetId="16" r:id="rId6"/>
    <sheet name="Наркология" sheetId="15" r:id="rId7"/>
    <sheet name="Фтизиатрия" sheetId="13" r:id="rId8"/>
  </sheets>
  <calcPr calcId="191029"/>
</workbook>
</file>

<file path=xl/calcChain.xml><?xml version="1.0" encoding="utf-8"?>
<calcChain xmlns="http://schemas.openxmlformats.org/spreadsheetml/2006/main">
  <c r="G6" i="10" l="1"/>
  <c r="E6" i="10"/>
  <c r="F6" i="10"/>
  <c r="D6" i="10"/>
  <c r="I6" i="10" l="1"/>
  <c r="H10" i="10"/>
  <c r="I10" i="10"/>
  <c r="H11" i="10"/>
  <c r="I11" i="10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H22" i="10"/>
  <c r="I22" i="10"/>
  <c r="H23" i="10"/>
  <c r="I23" i="10"/>
  <c r="H24" i="10"/>
  <c r="I24" i="10"/>
  <c r="H25" i="10"/>
  <c r="I25" i="10"/>
  <c r="H26" i="10"/>
  <c r="I26" i="10"/>
  <c r="H27" i="10"/>
  <c r="I27" i="10"/>
  <c r="H28" i="10"/>
  <c r="I28" i="10"/>
  <c r="H29" i="10"/>
  <c r="J29" i="10" s="1"/>
  <c r="I29" i="10"/>
  <c r="H30" i="10"/>
  <c r="I30" i="10"/>
  <c r="H31" i="10"/>
  <c r="I31" i="10"/>
  <c r="H32" i="10"/>
  <c r="I32" i="10"/>
  <c r="H33" i="10"/>
  <c r="I33" i="10"/>
  <c r="H34" i="10"/>
  <c r="I34" i="10"/>
  <c r="H35" i="10"/>
  <c r="I35" i="10"/>
  <c r="H36" i="10"/>
  <c r="I36" i="10"/>
  <c r="H37" i="10"/>
  <c r="I37" i="10"/>
  <c r="H38" i="10"/>
  <c r="I38" i="10"/>
  <c r="H39" i="10"/>
  <c r="I39" i="10"/>
  <c r="H40" i="10"/>
  <c r="I40" i="10"/>
  <c r="H41" i="10"/>
  <c r="J41" i="10" s="1"/>
  <c r="I41" i="10"/>
  <c r="H42" i="10"/>
  <c r="I42" i="10"/>
  <c r="H43" i="10"/>
  <c r="I43" i="10"/>
  <c r="H44" i="10"/>
  <c r="I44" i="10"/>
  <c r="H45" i="10"/>
  <c r="I45" i="10"/>
  <c r="H46" i="10"/>
  <c r="I46" i="10"/>
  <c r="H47" i="10"/>
  <c r="I47" i="10"/>
  <c r="H48" i="10"/>
  <c r="I48" i="10"/>
  <c r="H49" i="10"/>
  <c r="J49" i="10" s="1"/>
  <c r="I49" i="10"/>
  <c r="H50" i="10"/>
  <c r="I50" i="10"/>
  <c r="H51" i="10"/>
  <c r="I51" i="10"/>
  <c r="H52" i="10"/>
  <c r="I52" i="10"/>
  <c r="H53" i="10"/>
  <c r="J53" i="10" s="1"/>
  <c r="I53" i="10"/>
  <c r="H54" i="10"/>
  <c r="I54" i="10"/>
  <c r="H55" i="10"/>
  <c r="I55" i="10"/>
  <c r="H56" i="10"/>
  <c r="I56" i="10"/>
  <c r="H57" i="10"/>
  <c r="J57" i="10" s="1"/>
  <c r="I57" i="10"/>
  <c r="H58" i="10"/>
  <c r="I58" i="10"/>
  <c r="H59" i="10"/>
  <c r="I59" i="10"/>
  <c r="H60" i="10"/>
  <c r="I60" i="10"/>
  <c r="H61" i="10"/>
  <c r="I61" i="10"/>
  <c r="H62" i="10"/>
  <c r="I62" i="10"/>
  <c r="H63" i="10"/>
  <c r="I63" i="10"/>
  <c r="H64" i="10"/>
  <c r="I64" i="10"/>
  <c r="J64" i="10" s="1"/>
  <c r="H65" i="10"/>
  <c r="I65" i="10"/>
  <c r="H66" i="10"/>
  <c r="I66" i="10"/>
  <c r="H67" i="10"/>
  <c r="I67" i="10"/>
  <c r="H68" i="10"/>
  <c r="I68" i="10"/>
  <c r="J68" i="10" s="1"/>
  <c r="H69" i="10"/>
  <c r="I69" i="10"/>
  <c r="H70" i="10"/>
  <c r="I70" i="10"/>
  <c r="H71" i="10"/>
  <c r="I71" i="10"/>
  <c r="H72" i="10"/>
  <c r="I72" i="10"/>
  <c r="J72" i="10" s="1"/>
  <c r="H73" i="10"/>
  <c r="I73" i="10"/>
  <c r="H74" i="10"/>
  <c r="I74" i="10"/>
  <c r="H75" i="10"/>
  <c r="I75" i="10"/>
  <c r="H76" i="10"/>
  <c r="I76" i="10"/>
  <c r="H77" i="10"/>
  <c r="I77" i="10"/>
  <c r="H78" i="10"/>
  <c r="I78" i="10"/>
  <c r="H79" i="10"/>
  <c r="I79" i="10"/>
  <c r="H80" i="10"/>
  <c r="I80" i="10"/>
  <c r="J80" i="10" s="1"/>
  <c r="H81" i="10"/>
  <c r="I81" i="10"/>
  <c r="H82" i="10"/>
  <c r="I82" i="10"/>
  <c r="H83" i="10"/>
  <c r="I83" i="10"/>
  <c r="H84" i="10"/>
  <c r="I84" i="10"/>
  <c r="J84" i="10" s="1"/>
  <c r="H85" i="10"/>
  <c r="J85" i="10" s="1"/>
  <c r="I85" i="10"/>
  <c r="H86" i="10"/>
  <c r="I86" i="10"/>
  <c r="H87" i="10"/>
  <c r="I87" i="10"/>
  <c r="H88" i="10"/>
  <c r="I88" i="10"/>
  <c r="H89" i="10"/>
  <c r="J89" i="10" s="1"/>
  <c r="I89" i="10"/>
  <c r="H90" i="10"/>
  <c r="I90" i="10"/>
  <c r="H91" i="10"/>
  <c r="I91" i="10"/>
  <c r="H92" i="10"/>
  <c r="I92" i="10"/>
  <c r="J92" i="10" s="1"/>
  <c r="H93" i="10"/>
  <c r="I93" i="10"/>
  <c r="H94" i="10"/>
  <c r="I94" i="10"/>
  <c r="H95" i="10"/>
  <c r="I95" i="10"/>
  <c r="H96" i="10"/>
  <c r="I96" i="10"/>
  <c r="H97" i="10"/>
  <c r="J97" i="10" s="1"/>
  <c r="I97" i="10"/>
  <c r="H98" i="10"/>
  <c r="I98" i="10"/>
  <c r="H99" i="10"/>
  <c r="I99" i="10"/>
  <c r="H100" i="10"/>
  <c r="I100" i="10"/>
  <c r="H101" i="10"/>
  <c r="J101" i="10" s="1"/>
  <c r="I101" i="10"/>
  <c r="H102" i="10"/>
  <c r="J102" i="10" s="1"/>
  <c r="I102" i="10"/>
  <c r="H103" i="10"/>
  <c r="I103" i="10"/>
  <c r="H104" i="10"/>
  <c r="I104" i="10"/>
  <c r="H105" i="10"/>
  <c r="J105" i="10" s="1"/>
  <c r="I105" i="10"/>
  <c r="H106" i="10"/>
  <c r="I106" i="10"/>
  <c r="H107" i="10"/>
  <c r="I107" i="10"/>
  <c r="H108" i="10"/>
  <c r="I108" i="10"/>
  <c r="H109" i="10"/>
  <c r="I109" i="10"/>
  <c r="H110" i="10"/>
  <c r="I110" i="10"/>
  <c r="H111" i="10"/>
  <c r="I111" i="10"/>
  <c r="H112" i="10"/>
  <c r="I112" i="10"/>
  <c r="J112" i="10" s="1"/>
  <c r="H113" i="10"/>
  <c r="J113" i="10" s="1"/>
  <c r="I113" i="10"/>
  <c r="H114" i="10"/>
  <c r="I114" i="10"/>
  <c r="H115" i="10"/>
  <c r="I115" i="10"/>
  <c r="H116" i="10"/>
  <c r="I116" i="10"/>
  <c r="H117" i="10"/>
  <c r="I117" i="10"/>
  <c r="H118" i="10"/>
  <c r="I118" i="10"/>
  <c r="H119" i="10"/>
  <c r="I119" i="10"/>
  <c r="H120" i="10"/>
  <c r="I120" i="10"/>
  <c r="H121" i="10"/>
  <c r="J121" i="10" s="1"/>
  <c r="I121" i="10"/>
  <c r="H122" i="10"/>
  <c r="I122" i="10"/>
  <c r="H123" i="10"/>
  <c r="I123" i="10"/>
  <c r="H124" i="10"/>
  <c r="I124" i="10"/>
  <c r="H125" i="10"/>
  <c r="J125" i="10" s="1"/>
  <c r="O125" i="10" s="1"/>
  <c r="I125" i="10"/>
  <c r="H126" i="10"/>
  <c r="I126" i="10"/>
  <c r="H127" i="10"/>
  <c r="I127" i="10"/>
  <c r="H128" i="10"/>
  <c r="I128" i="10"/>
  <c r="H129" i="10"/>
  <c r="I129" i="10"/>
  <c r="H130" i="10"/>
  <c r="I130" i="10"/>
  <c r="H131" i="10"/>
  <c r="I131" i="10"/>
  <c r="H132" i="10"/>
  <c r="I132" i="10"/>
  <c r="H133" i="10"/>
  <c r="I133" i="10"/>
  <c r="H134" i="10"/>
  <c r="I134" i="10"/>
  <c r="H135" i="10"/>
  <c r="I135" i="10"/>
  <c r="H136" i="10"/>
  <c r="I136" i="10"/>
  <c r="H137" i="10"/>
  <c r="I137" i="10"/>
  <c r="H138" i="10"/>
  <c r="I138" i="10"/>
  <c r="H139" i="10"/>
  <c r="I139" i="10"/>
  <c r="H140" i="10"/>
  <c r="I140" i="10"/>
  <c r="H141" i="10"/>
  <c r="I141" i="10"/>
  <c r="H142" i="10"/>
  <c r="I142" i="10"/>
  <c r="H143" i="10"/>
  <c r="I143" i="10"/>
  <c r="H144" i="10"/>
  <c r="I144" i="10"/>
  <c r="H145" i="10"/>
  <c r="I145" i="10"/>
  <c r="H146" i="10"/>
  <c r="I146" i="10"/>
  <c r="H147" i="10"/>
  <c r="J147" i="10" s="1"/>
  <c r="I147" i="10"/>
  <c r="H148" i="10"/>
  <c r="I148" i="10"/>
  <c r="H149" i="10"/>
  <c r="I149" i="10"/>
  <c r="H150" i="10"/>
  <c r="I150" i="10"/>
  <c r="H151" i="10"/>
  <c r="I151" i="10"/>
  <c r="I9" i="10"/>
  <c r="H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9" i="10"/>
  <c r="L8" i="10"/>
  <c r="L6" i="10" s="1"/>
  <c r="M8" i="10"/>
  <c r="M6" i="10" s="1"/>
  <c r="K8" i="10"/>
  <c r="K6" i="10" s="1"/>
  <c r="J137" i="10" l="1"/>
  <c r="J61" i="10"/>
  <c r="O53" i="10"/>
  <c r="J40" i="10"/>
  <c r="J36" i="10"/>
  <c r="J32" i="10"/>
  <c r="O32" i="10" s="1"/>
  <c r="J20" i="10"/>
  <c r="O20" i="10" s="1"/>
  <c r="J16" i="10"/>
  <c r="O16" i="10" s="1"/>
  <c r="J134" i="10"/>
  <c r="J51" i="10"/>
  <c r="O51" i="10" s="1"/>
  <c r="O137" i="10"/>
  <c r="J58" i="10"/>
  <c r="O58" i="10" s="1"/>
  <c r="J145" i="10"/>
  <c r="O145" i="10" s="1"/>
  <c r="O61" i="10"/>
  <c r="J115" i="10"/>
  <c r="O115" i="10" s="1"/>
  <c r="J9" i="10"/>
  <c r="O9" i="10" s="1"/>
  <c r="J148" i="10"/>
  <c r="O148" i="10" s="1"/>
  <c r="J144" i="10"/>
  <c r="O89" i="10"/>
  <c r="O85" i="10"/>
  <c r="J135" i="10"/>
  <c r="J127" i="10"/>
  <c r="O127" i="10" s="1"/>
  <c r="O92" i="10"/>
  <c r="O84" i="10"/>
  <c r="O68" i="10"/>
  <c r="J59" i="10"/>
  <c r="O59" i="10" s="1"/>
  <c r="J26" i="10"/>
  <c r="J141" i="10"/>
  <c r="O141" i="10" s="1"/>
  <c r="O134" i="10"/>
  <c r="J124" i="10"/>
  <c r="O124" i="10" s="1"/>
  <c r="O113" i="10"/>
  <c r="J93" i="10"/>
  <c r="O93" i="10" s="1"/>
  <c r="J73" i="10"/>
  <c r="O73" i="10" s="1"/>
  <c r="J56" i="10"/>
  <c r="O56" i="10" s="1"/>
  <c r="O41" i="10"/>
  <c r="J25" i="10"/>
  <c r="O25" i="10" s="1"/>
  <c r="J13" i="10"/>
  <c r="O13" i="10" s="1"/>
  <c r="O57" i="10"/>
  <c r="J35" i="10"/>
  <c r="O35" i="10" s="1"/>
  <c r="J31" i="10"/>
  <c r="O31" i="10" s="1"/>
  <c r="J129" i="10"/>
  <c r="O129" i="10" s="1"/>
  <c r="J95" i="10"/>
  <c r="O95" i="10" s="1"/>
  <c r="O72" i="10"/>
  <c r="J42" i="10"/>
  <c r="O42" i="10" s="1"/>
  <c r="J77" i="10"/>
  <c r="O77" i="10" s="1"/>
  <c r="J133" i="10"/>
  <c r="O133" i="10" s="1"/>
  <c r="O64" i="10"/>
  <c r="J136" i="10"/>
  <c r="O136" i="10" s="1"/>
  <c r="J132" i="10"/>
  <c r="O132" i="10" s="1"/>
  <c r="J117" i="10"/>
  <c r="O117" i="10" s="1"/>
  <c r="J110" i="10"/>
  <c r="O110" i="10" s="1"/>
  <c r="J45" i="10"/>
  <c r="O45" i="10" s="1"/>
  <c r="J38" i="10"/>
  <c r="O38" i="10" s="1"/>
  <c r="J19" i="10"/>
  <c r="O19" i="10" s="1"/>
  <c r="J81" i="10"/>
  <c r="O81" i="10" s="1"/>
  <c r="O80" i="10"/>
  <c r="O147" i="10"/>
  <c r="O105" i="10"/>
  <c r="O102" i="10"/>
  <c r="O49" i="10"/>
  <c r="O29" i="10"/>
  <c r="O26" i="10"/>
  <c r="J122" i="10"/>
  <c r="O122" i="10" s="1"/>
  <c r="O144" i="10"/>
  <c r="J116" i="10"/>
  <c r="O116" i="10" s="1"/>
  <c r="J109" i="10"/>
  <c r="O109" i="10" s="1"/>
  <c r="J90" i="10"/>
  <c r="O90" i="10" s="1"/>
  <c r="J83" i="10"/>
  <c r="O83" i="10" s="1"/>
  <c r="J67" i="10"/>
  <c r="O67" i="10" s="1"/>
  <c r="J63" i="10"/>
  <c r="O63" i="10" s="1"/>
  <c r="J52" i="10"/>
  <c r="O52" i="10" s="1"/>
  <c r="J48" i="10"/>
  <c r="O48" i="10" s="1"/>
  <c r="J37" i="10"/>
  <c r="O37" i="10" s="1"/>
  <c r="J33" i="10"/>
  <c r="O33" i="10" s="1"/>
  <c r="J10" i="10"/>
  <c r="O10" i="10" s="1"/>
  <c r="J69" i="10"/>
  <c r="O69" i="10" s="1"/>
  <c r="J103" i="10"/>
  <c r="O103" i="10" s="1"/>
  <c r="O135" i="10"/>
  <c r="O112" i="10"/>
  <c r="O101" i="10"/>
  <c r="O97" i="10"/>
  <c r="O40" i="10"/>
  <c r="O36" i="10"/>
  <c r="J65" i="10"/>
  <c r="O65" i="10" s="1"/>
  <c r="O121" i="10"/>
  <c r="J149" i="10"/>
  <c r="O149" i="10" s="1"/>
  <c r="J142" i="10"/>
  <c r="O142" i="10" s="1"/>
  <c r="J104" i="10"/>
  <c r="O104" i="10" s="1"/>
  <c r="J100" i="10"/>
  <c r="O100" i="10" s="1"/>
  <c r="J74" i="10"/>
  <c r="O74" i="10" s="1"/>
  <c r="J70" i="10"/>
  <c r="O70" i="10" s="1"/>
  <c r="J66" i="10"/>
  <c r="O66" i="10" s="1"/>
  <c r="J21" i="10"/>
  <c r="O21" i="10" s="1"/>
  <c r="J17" i="10"/>
  <c r="O17" i="10" s="1"/>
  <c r="J6" i="10"/>
  <c r="H6" i="10"/>
  <c r="J150" i="10"/>
  <c r="O150" i="10" s="1"/>
  <c r="J79" i="10"/>
  <c r="O79" i="10" s="1"/>
  <c r="J130" i="10"/>
  <c r="O130" i="10" s="1"/>
  <c r="J123" i="10"/>
  <c r="O123" i="10" s="1"/>
  <c r="J98" i="10"/>
  <c r="O98" i="10" s="1"/>
  <c r="J91" i="10"/>
  <c r="O91" i="10" s="1"/>
  <c r="J34" i="10"/>
  <c r="O34" i="10" s="1"/>
  <c r="J27" i="10"/>
  <c r="O27" i="10" s="1"/>
  <c r="J111" i="10"/>
  <c r="O111" i="10" s="1"/>
  <c r="J151" i="10"/>
  <c r="O151" i="10" s="1"/>
  <c r="J140" i="10"/>
  <c r="O140" i="10" s="1"/>
  <c r="J126" i="10"/>
  <c r="O126" i="10" s="1"/>
  <c r="J119" i="10"/>
  <c r="O119" i="10" s="1"/>
  <c r="J108" i="10"/>
  <c r="O108" i="10" s="1"/>
  <c r="J94" i="10"/>
  <c r="O94" i="10" s="1"/>
  <c r="J87" i="10"/>
  <c r="O87" i="10" s="1"/>
  <c r="J76" i="10"/>
  <c r="O76" i="10" s="1"/>
  <c r="J62" i="10"/>
  <c r="O62" i="10" s="1"/>
  <c r="J55" i="10"/>
  <c r="O55" i="10" s="1"/>
  <c r="J44" i="10"/>
  <c r="O44" i="10" s="1"/>
  <c r="J30" i="10"/>
  <c r="O30" i="10" s="1"/>
  <c r="J23" i="10"/>
  <c r="O23" i="10" s="1"/>
  <c r="J12" i="10"/>
  <c r="O12" i="10" s="1"/>
  <c r="J47" i="10"/>
  <c r="O47" i="10" s="1"/>
  <c r="J146" i="10"/>
  <c r="O146" i="10" s="1"/>
  <c r="J139" i="10"/>
  <c r="O139" i="10" s="1"/>
  <c r="J128" i="10"/>
  <c r="O128" i="10" s="1"/>
  <c r="J114" i="10"/>
  <c r="O114" i="10" s="1"/>
  <c r="J107" i="10"/>
  <c r="O107" i="10" s="1"/>
  <c r="J96" i="10"/>
  <c r="O96" i="10" s="1"/>
  <c r="J82" i="10"/>
  <c r="O82" i="10" s="1"/>
  <c r="J75" i="10"/>
  <c r="O75" i="10" s="1"/>
  <c r="J50" i="10"/>
  <c r="O50" i="10" s="1"/>
  <c r="J43" i="10"/>
  <c r="O43" i="10" s="1"/>
  <c r="J18" i="10"/>
  <c r="O18" i="10" s="1"/>
  <c r="J11" i="10"/>
  <c r="O11" i="10" s="1"/>
  <c r="J118" i="10"/>
  <c r="O118" i="10" s="1"/>
  <c r="J54" i="10"/>
  <c r="O54" i="10" s="1"/>
  <c r="J78" i="10"/>
  <c r="O78" i="10" s="1"/>
  <c r="J71" i="10"/>
  <c r="O71" i="10" s="1"/>
  <c r="J60" i="10"/>
  <c r="O60" i="10" s="1"/>
  <c r="J46" i="10"/>
  <c r="O46" i="10" s="1"/>
  <c r="J39" i="10"/>
  <c r="O39" i="10" s="1"/>
  <c r="J28" i="10"/>
  <c r="O28" i="10" s="1"/>
  <c r="J14" i="10"/>
  <c r="O14" i="10" s="1"/>
  <c r="J143" i="10"/>
  <c r="O143" i="10" s="1"/>
  <c r="J15" i="10"/>
  <c r="O15" i="10" s="1"/>
  <c r="J138" i="10"/>
  <c r="O138" i="10" s="1"/>
  <c r="J131" i="10"/>
  <c r="O131" i="10" s="1"/>
  <c r="J120" i="10"/>
  <c r="O120" i="10" s="1"/>
  <c r="J106" i="10"/>
  <c r="O106" i="10" s="1"/>
  <c r="J99" i="10"/>
  <c r="O99" i="10" s="1"/>
  <c r="J88" i="10"/>
  <c r="O88" i="10" s="1"/>
  <c r="J24" i="10"/>
  <c r="O24" i="10" s="1"/>
  <c r="J86" i="10"/>
  <c r="O86" i="10" s="1"/>
  <c r="J22" i="10"/>
  <c r="O22" i="10" s="1"/>
  <c r="N8" i="10"/>
  <c r="O8" i="10" l="1"/>
  <c r="N6" i="10"/>
  <c r="G13" i="18"/>
  <c r="H13" i="18"/>
  <c r="I13" i="18"/>
  <c r="J13" i="18"/>
  <c r="K13" i="18"/>
  <c r="G14" i="18"/>
  <c r="H14" i="18"/>
  <c r="I14" i="18"/>
  <c r="J14" i="18"/>
  <c r="K14" i="18"/>
  <c r="G15" i="18"/>
  <c r="H15" i="18"/>
  <c r="I15" i="18"/>
  <c r="J15" i="18"/>
  <c r="K15" i="18"/>
  <c r="G16" i="18"/>
  <c r="H16" i="18"/>
  <c r="I16" i="18"/>
  <c r="J16" i="18"/>
  <c r="K16" i="18"/>
  <c r="G17" i="18"/>
  <c r="H17" i="18"/>
  <c r="I17" i="18"/>
  <c r="J17" i="18"/>
  <c r="K17" i="18"/>
  <c r="G18" i="18"/>
  <c r="H18" i="18"/>
  <c r="I18" i="18"/>
  <c r="J18" i="18"/>
  <c r="K18" i="18"/>
  <c r="G19" i="18"/>
  <c r="H19" i="18"/>
  <c r="I19" i="18"/>
  <c r="J19" i="18"/>
  <c r="K19" i="18"/>
  <c r="G20" i="18"/>
  <c r="H20" i="18"/>
  <c r="I20" i="18"/>
  <c r="J20" i="18"/>
  <c r="K20" i="18"/>
  <c r="G21" i="18"/>
  <c r="H21" i="18"/>
  <c r="I21" i="18"/>
  <c r="J21" i="18"/>
  <c r="K21" i="18"/>
  <c r="G22" i="18"/>
  <c r="H22" i="18"/>
  <c r="I22" i="18"/>
  <c r="J22" i="18"/>
  <c r="K22" i="18"/>
  <c r="G23" i="18"/>
  <c r="H23" i="18"/>
  <c r="I23" i="18"/>
  <c r="J23" i="18"/>
  <c r="K23" i="18"/>
  <c r="G24" i="18"/>
  <c r="H24" i="18"/>
  <c r="I24" i="18"/>
  <c r="J24" i="18"/>
  <c r="K24" i="18"/>
  <c r="G25" i="18"/>
  <c r="H25" i="18"/>
  <c r="I25" i="18"/>
  <c r="J25" i="18"/>
  <c r="K25" i="18"/>
  <c r="G26" i="18"/>
  <c r="H26" i="18"/>
  <c r="I26" i="18"/>
  <c r="J26" i="18"/>
  <c r="K26" i="18"/>
  <c r="G27" i="18"/>
  <c r="H27" i="18"/>
  <c r="I27" i="18"/>
  <c r="J27" i="18"/>
  <c r="K27" i="18"/>
  <c r="G28" i="18"/>
  <c r="H28" i="18"/>
  <c r="I28" i="18"/>
  <c r="J28" i="18"/>
  <c r="K28" i="18"/>
  <c r="G29" i="18"/>
  <c r="H29" i="18"/>
  <c r="I29" i="18"/>
  <c r="J29" i="18"/>
  <c r="K29" i="18"/>
  <c r="G30" i="18"/>
  <c r="H30" i="18"/>
  <c r="I30" i="18"/>
  <c r="J30" i="18"/>
  <c r="K30" i="18"/>
  <c r="G31" i="18"/>
  <c r="H31" i="18"/>
  <c r="I31" i="18"/>
  <c r="J31" i="18"/>
  <c r="K31" i="18"/>
  <c r="G32" i="18"/>
  <c r="H32" i="18"/>
  <c r="I32" i="18"/>
  <c r="J32" i="18"/>
  <c r="K32" i="18"/>
  <c r="G33" i="18"/>
  <c r="H33" i="18"/>
  <c r="I33" i="18"/>
  <c r="J33" i="18"/>
  <c r="K33" i="18"/>
  <c r="G34" i="18"/>
  <c r="H34" i="18"/>
  <c r="I34" i="18"/>
  <c r="J34" i="18"/>
  <c r="K34" i="18"/>
  <c r="G35" i="18"/>
  <c r="H35" i="18"/>
  <c r="I35" i="18"/>
  <c r="J35" i="18"/>
  <c r="K35" i="18"/>
  <c r="G36" i="18"/>
  <c r="H36" i="18"/>
  <c r="I36" i="18"/>
  <c r="J36" i="18"/>
  <c r="K36" i="18"/>
  <c r="G37" i="18"/>
  <c r="H37" i="18"/>
  <c r="I37" i="18"/>
  <c r="J37" i="18"/>
  <c r="K37" i="18"/>
  <c r="G38" i="18"/>
  <c r="H38" i="18"/>
  <c r="I38" i="18"/>
  <c r="J38" i="18"/>
  <c r="K38" i="18"/>
  <c r="G39" i="18"/>
  <c r="H39" i="18"/>
  <c r="I39" i="18"/>
  <c r="J39" i="18"/>
  <c r="K39" i="18"/>
  <c r="G40" i="18"/>
  <c r="H40" i="18"/>
  <c r="I40" i="18"/>
  <c r="J40" i="18"/>
  <c r="K40" i="18"/>
  <c r="G41" i="18"/>
  <c r="H41" i="18"/>
  <c r="I41" i="18"/>
  <c r="J41" i="18"/>
  <c r="K41" i="18"/>
  <c r="G42" i="18"/>
  <c r="H42" i="18"/>
  <c r="I42" i="18"/>
  <c r="J42" i="18"/>
  <c r="K42" i="18"/>
  <c r="G43" i="18"/>
  <c r="H43" i="18"/>
  <c r="I43" i="18"/>
  <c r="J43" i="18"/>
  <c r="K43" i="18"/>
  <c r="G44" i="18"/>
  <c r="H44" i="18"/>
  <c r="I44" i="18"/>
  <c r="J44" i="18"/>
  <c r="K44" i="18"/>
  <c r="G45" i="18"/>
  <c r="H45" i="18"/>
  <c r="I45" i="18"/>
  <c r="J45" i="18"/>
  <c r="K45" i="18"/>
  <c r="G46" i="18"/>
  <c r="H46" i="18"/>
  <c r="I46" i="18"/>
  <c r="J46" i="18"/>
  <c r="K46" i="18"/>
  <c r="G47" i="18"/>
  <c r="H47" i="18"/>
  <c r="I47" i="18"/>
  <c r="J47" i="18"/>
  <c r="K47" i="18"/>
  <c r="G48" i="18"/>
  <c r="H48" i="18"/>
  <c r="I48" i="18"/>
  <c r="J48" i="18"/>
  <c r="K48" i="18"/>
  <c r="G49" i="18"/>
  <c r="H49" i="18"/>
  <c r="I49" i="18"/>
  <c r="J49" i="18"/>
  <c r="K49" i="18"/>
  <c r="G50" i="18"/>
  <c r="H50" i="18"/>
  <c r="I50" i="18"/>
  <c r="J50" i="18"/>
  <c r="K50" i="18"/>
  <c r="G51" i="18"/>
  <c r="H51" i="18"/>
  <c r="I51" i="18"/>
  <c r="J51" i="18"/>
  <c r="K51" i="18"/>
  <c r="G52" i="18"/>
  <c r="H52" i="18"/>
  <c r="I52" i="18"/>
  <c r="J52" i="18"/>
  <c r="K52" i="18"/>
  <c r="G53" i="18"/>
  <c r="H53" i="18"/>
  <c r="I53" i="18"/>
  <c r="J53" i="18"/>
  <c r="K53" i="18"/>
  <c r="G54" i="18"/>
  <c r="H54" i="18"/>
  <c r="I54" i="18"/>
  <c r="J54" i="18"/>
  <c r="K54" i="18"/>
  <c r="G55" i="18"/>
  <c r="H55" i="18"/>
  <c r="I55" i="18"/>
  <c r="J55" i="18"/>
  <c r="K55" i="18"/>
  <c r="G56" i="18"/>
  <c r="H56" i="18"/>
  <c r="I56" i="18"/>
  <c r="J56" i="18"/>
  <c r="K56" i="18"/>
  <c r="G57" i="18"/>
  <c r="H57" i="18"/>
  <c r="I57" i="18"/>
  <c r="J57" i="18"/>
  <c r="K57" i="18"/>
  <c r="G58" i="18"/>
  <c r="H58" i="18"/>
  <c r="I58" i="18"/>
  <c r="J58" i="18"/>
  <c r="K58" i="18"/>
  <c r="G59" i="18"/>
  <c r="H59" i="18"/>
  <c r="I59" i="18"/>
  <c r="J59" i="18"/>
  <c r="K59" i="18"/>
  <c r="G60" i="18"/>
  <c r="H60" i="18"/>
  <c r="I60" i="18"/>
  <c r="J60" i="18"/>
  <c r="K60" i="18"/>
  <c r="G61" i="18"/>
  <c r="H61" i="18"/>
  <c r="I61" i="18"/>
  <c r="J61" i="18"/>
  <c r="K61" i="18"/>
  <c r="G62" i="18"/>
  <c r="H62" i="18"/>
  <c r="I62" i="18"/>
  <c r="J62" i="18"/>
  <c r="K62" i="18"/>
  <c r="G63" i="18"/>
  <c r="H63" i="18"/>
  <c r="I63" i="18"/>
  <c r="J63" i="18"/>
  <c r="K63" i="18"/>
  <c r="G64" i="18"/>
  <c r="H64" i="18"/>
  <c r="I64" i="18"/>
  <c r="J64" i="18"/>
  <c r="K64" i="18"/>
  <c r="G65" i="18"/>
  <c r="H65" i="18"/>
  <c r="I65" i="18"/>
  <c r="J65" i="18"/>
  <c r="K65" i="18"/>
  <c r="G66" i="18"/>
  <c r="H66" i="18"/>
  <c r="I66" i="18"/>
  <c r="J66" i="18"/>
  <c r="K66" i="18"/>
  <c r="G67" i="18"/>
  <c r="H67" i="18"/>
  <c r="I67" i="18"/>
  <c r="J67" i="18"/>
  <c r="K67" i="18"/>
  <c r="G68" i="18"/>
  <c r="H68" i="18"/>
  <c r="I68" i="18"/>
  <c r="J68" i="18"/>
  <c r="K68" i="18"/>
  <c r="G69" i="18"/>
  <c r="H69" i="18"/>
  <c r="I69" i="18"/>
  <c r="J69" i="18"/>
  <c r="K69" i="18"/>
  <c r="G70" i="18"/>
  <c r="H70" i="18"/>
  <c r="I70" i="18"/>
  <c r="J70" i="18"/>
  <c r="K70" i="18"/>
  <c r="G71" i="18"/>
  <c r="H71" i="18"/>
  <c r="I71" i="18"/>
  <c r="J71" i="18"/>
  <c r="K71" i="18"/>
  <c r="G72" i="18"/>
  <c r="H72" i="18"/>
  <c r="I72" i="18"/>
  <c r="J72" i="18"/>
  <c r="K72" i="18"/>
  <c r="G73" i="18"/>
  <c r="H73" i="18"/>
  <c r="I73" i="18"/>
  <c r="J73" i="18"/>
  <c r="K73" i="18"/>
  <c r="G74" i="18"/>
  <c r="H74" i="18"/>
  <c r="I74" i="18"/>
  <c r="J74" i="18"/>
  <c r="K74" i="18"/>
  <c r="G75" i="18"/>
  <c r="H75" i="18"/>
  <c r="I75" i="18"/>
  <c r="J75" i="18"/>
  <c r="K75" i="18"/>
  <c r="G76" i="18"/>
  <c r="H76" i="18"/>
  <c r="I76" i="18"/>
  <c r="J76" i="18"/>
  <c r="K76" i="18"/>
  <c r="G77" i="18"/>
  <c r="H77" i="18"/>
  <c r="I77" i="18"/>
  <c r="J77" i="18"/>
  <c r="K77" i="18"/>
  <c r="G78" i="18"/>
  <c r="H78" i="18"/>
  <c r="I78" i="18"/>
  <c r="J78" i="18"/>
  <c r="K78" i="18"/>
  <c r="G79" i="18"/>
  <c r="H79" i="18"/>
  <c r="I79" i="18"/>
  <c r="J79" i="18"/>
  <c r="K79" i="18"/>
  <c r="G80" i="18"/>
  <c r="H80" i="18"/>
  <c r="I80" i="18"/>
  <c r="J80" i="18"/>
  <c r="K80" i="18"/>
  <c r="G81" i="18"/>
  <c r="H81" i="18"/>
  <c r="I81" i="18"/>
  <c r="J81" i="18"/>
  <c r="K81" i="18"/>
  <c r="G82" i="18"/>
  <c r="H82" i="18"/>
  <c r="I82" i="18"/>
  <c r="J82" i="18"/>
  <c r="K82" i="18"/>
  <c r="G83" i="18"/>
  <c r="H83" i="18"/>
  <c r="I83" i="18"/>
  <c r="J83" i="18"/>
  <c r="K83" i="18"/>
  <c r="G84" i="18"/>
  <c r="H84" i="18"/>
  <c r="I84" i="18"/>
  <c r="J84" i="18"/>
  <c r="K84" i="18"/>
  <c r="G85" i="18"/>
  <c r="H85" i="18"/>
  <c r="I85" i="18"/>
  <c r="J85" i="18"/>
  <c r="K85" i="18"/>
  <c r="G86" i="18"/>
  <c r="H86" i="18"/>
  <c r="I86" i="18"/>
  <c r="J86" i="18"/>
  <c r="K86" i="18"/>
  <c r="G87" i="18"/>
  <c r="H87" i="18"/>
  <c r="I87" i="18"/>
  <c r="J87" i="18"/>
  <c r="K87" i="18"/>
  <c r="G88" i="18"/>
  <c r="H88" i="18"/>
  <c r="I88" i="18"/>
  <c r="J88" i="18"/>
  <c r="K88" i="18"/>
  <c r="G89" i="18"/>
  <c r="H89" i="18"/>
  <c r="I89" i="18"/>
  <c r="J89" i="18"/>
  <c r="K89" i="18"/>
  <c r="G90" i="18"/>
  <c r="H90" i="18"/>
  <c r="I90" i="18"/>
  <c r="J90" i="18"/>
  <c r="K90" i="18"/>
  <c r="G91" i="18"/>
  <c r="H91" i="18"/>
  <c r="I91" i="18"/>
  <c r="J91" i="18"/>
  <c r="K91" i="18"/>
  <c r="G92" i="18"/>
  <c r="H92" i="18"/>
  <c r="I92" i="18"/>
  <c r="J92" i="18"/>
  <c r="K92" i="18"/>
  <c r="G93" i="18"/>
  <c r="H93" i="18"/>
  <c r="I93" i="18"/>
  <c r="J93" i="18"/>
  <c r="K93" i="18"/>
  <c r="G94" i="18"/>
  <c r="H94" i="18"/>
  <c r="I94" i="18"/>
  <c r="J94" i="18"/>
  <c r="K94" i="18"/>
  <c r="G95" i="18"/>
  <c r="H95" i="18"/>
  <c r="I95" i="18"/>
  <c r="J95" i="18"/>
  <c r="K95" i="18"/>
  <c r="G96" i="18"/>
  <c r="H96" i="18"/>
  <c r="I96" i="18"/>
  <c r="J96" i="18"/>
  <c r="K96" i="18"/>
  <c r="G97" i="18"/>
  <c r="H97" i="18"/>
  <c r="I97" i="18"/>
  <c r="J97" i="18"/>
  <c r="K97" i="18"/>
  <c r="G98" i="18"/>
  <c r="H98" i="18"/>
  <c r="I98" i="18"/>
  <c r="J98" i="18"/>
  <c r="K98" i="18"/>
  <c r="G99" i="18"/>
  <c r="H99" i="18"/>
  <c r="I99" i="18"/>
  <c r="J99" i="18"/>
  <c r="K99" i="18"/>
  <c r="G100" i="18"/>
  <c r="H100" i="18"/>
  <c r="I100" i="18"/>
  <c r="J100" i="18"/>
  <c r="K100" i="18"/>
  <c r="G101" i="18"/>
  <c r="H101" i="18"/>
  <c r="I101" i="18"/>
  <c r="J101" i="18"/>
  <c r="K101" i="18"/>
  <c r="G102" i="18"/>
  <c r="H102" i="18"/>
  <c r="I102" i="18"/>
  <c r="J102" i="18"/>
  <c r="K102" i="18"/>
  <c r="G103" i="18"/>
  <c r="H103" i="18"/>
  <c r="I103" i="18"/>
  <c r="J103" i="18"/>
  <c r="K103" i="18"/>
  <c r="G104" i="18"/>
  <c r="H104" i="18"/>
  <c r="I104" i="18"/>
  <c r="J104" i="18"/>
  <c r="K104" i="18"/>
  <c r="G105" i="18"/>
  <c r="H105" i="18"/>
  <c r="I105" i="18"/>
  <c r="J105" i="18"/>
  <c r="K105" i="18"/>
  <c r="G106" i="18"/>
  <c r="H106" i="18"/>
  <c r="I106" i="18"/>
  <c r="J106" i="18"/>
  <c r="K106" i="18"/>
  <c r="G107" i="18"/>
  <c r="H107" i="18"/>
  <c r="I107" i="18"/>
  <c r="J107" i="18"/>
  <c r="K107" i="18"/>
  <c r="G108" i="18"/>
  <c r="H108" i="18"/>
  <c r="I108" i="18"/>
  <c r="J108" i="18"/>
  <c r="K108" i="18"/>
  <c r="G109" i="18"/>
  <c r="H109" i="18"/>
  <c r="I109" i="18"/>
  <c r="J109" i="18"/>
  <c r="K109" i="18"/>
  <c r="G110" i="18"/>
  <c r="H110" i="18"/>
  <c r="I110" i="18"/>
  <c r="J110" i="18"/>
  <c r="K110" i="18"/>
  <c r="G111" i="18"/>
  <c r="H111" i="18"/>
  <c r="I111" i="18"/>
  <c r="J111" i="18"/>
  <c r="K111" i="18"/>
  <c r="G112" i="18"/>
  <c r="H112" i="18"/>
  <c r="I112" i="18"/>
  <c r="J112" i="18"/>
  <c r="K112" i="18"/>
  <c r="G113" i="18"/>
  <c r="H113" i="18"/>
  <c r="I113" i="18"/>
  <c r="J113" i="18"/>
  <c r="K113" i="18"/>
  <c r="G114" i="18"/>
  <c r="H114" i="18"/>
  <c r="I114" i="18"/>
  <c r="J114" i="18"/>
  <c r="K114" i="18"/>
  <c r="G115" i="18"/>
  <c r="H115" i="18"/>
  <c r="I115" i="18"/>
  <c r="J115" i="18"/>
  <c r="K115" i="18"/>
  <c r="G116" i="18"/>
  <c r="H116" i="18"/>
  <c r="I116" i="18"/>
  <c r="J116" i="18"/>
  <c r="K116" i="18"/>
  <c r="G117" i="18"/>
  <c r="H117" i="18"/>
  <c r="I117" i="18"/>
  <c r="J117" i="18"/>
  <c r="K117" i="18"/>
  <c r="G118" i="18"/>
  <c r="H118" i="18"/>
  <c r="I118" i="18"/>
  <c r="J118" i="18"/>
  <c r="K118" i="18"/>
  <c r="G119" i="18"/>
  <c r="H119" i="18"/>
  <c r="I119" i="18"/>
  <c r="J119" i="18"/>
  <c r="K119" i="18"/>
  <c r="G120" i="18"/>
  <c r="H120" i="18"/>
  <c r="I120" i="18"/>
  <c r="J120" i="18"/>
  <c r="K120" i="18"/>
  <c r="G121" i="18"/>
  <c r="H121" i="18"/>
  <c r="I121" i="18"/>
  <c r="J121" i="18"/>
  <c r="K121" i="18"/>
  <c r="G122" i="18"/>
  <c r="H122" i="18"/>
  <c r="I122" i="18"/>
  <c r="J122" i="18"/>
  <c r="K122" i="18"/>
  <c r="G123" i="18"/>
  <c r="H123" i="18"/>
  <c r="I123" i="18"/>
  <c r="J123" i="18"/>
  <c r="K123" i="18"/>
  <c r="G124" i="18"/>
  <c r="H124" i="18"/>
  <c r="I124" i="18"/>
  <c r="J124" i="18"/>
  <c r="K124" i="18"/>
  <c r="G125" i="18"/>
  <c r="H125" i="18"/>
  <c r="I125" i="18"/>
  <c r="J125" i="18"/>
  <c r="K125" i="18"/>
  <c r="G126" i="18"/>
  <c r="H126" i="18"/>
  <c r="I126" i="18"/>
  <c r="J126" i="18"/>
  <c r="K126" i="18"/>
  <c r="G127" i="18"/>
  <c r="H127" i="18"/>
  <c r="I127" i="18"/>
  <c r="J127" i="18"/>
  <c r="K127" i="18"/>
  <c r="G128" i="18"/>
  <c r="H128" i="18"/>
  <c r="I128" i="18"/>
  <c r="J128" i="18"/>
  <c r="K128" i="18"/>
  <c r="G129" i="18"/>
  <c r="H129" i="18"/>
  <c r="I129" i="18"/>
  <c r="J129" i="18"/>
  <c r="K129" i="18"/>
  <c r="G130" i="18"/>
  <c r="H130" i="18"/>
  <c r="I130" i="18"/>
  <c r="J130" i="18"/>
  <c r="K130" i="18"/>
  <c r="G131" i="18"/>
  <c r="H131" i="18"/>
  <c r="I131" i="18"/>
  <c r="J131" i="18"/>
  <c r="K131" i="18"/>
  <c r="G132" i="18"/>
  <c r="H132" i="18"/>
  <c r="I132" i="18"/>
  <c r="J132" i="18"/>
  <c r="K132" i="18"/>
  <c r="G133" i="18"/>
  <c r="H133" i="18"/>
  <c r="I133" i="18"/>
  <c r="J133" i="18"/>
  <c r="K133" i="18"/>
  <c r="G134" i="18"/>
  <c r="H134" i="18"/>
  <c r="I134" i="18"/>
  <c r="J134" i="18"/>
  <c r="K134" i="18"/>
  <c r="G135" i="18"/>
  <c r="H135" i="18"/>
  <c r="I135" i="18"/>
  <c r="J135" i="18"/>
  <c r="K135" i="18"/>
  <c r="G136" i="18"/>
  <c r="H136" i="18"/>
  <c r="I136" i="18"/>
  <c r="J136" i="18"/>
  <c r="K136" i="18"/>
  <c r="G137" i="18"/>
  <c r="H137" i="18"/>
  <c r="I137" i="18"/>
  <c r="J137" i="18"/>
  <c r="K137" i="18"/>
  <c r="G138" i="18"/>
  <c r="H138" i="18"/>
  <c r="I138" i="18"/>
  <c r="J138" i="18"/>
  <c r="K138" i="18"/>
  <c r="G139" i="18"/>
  <c r="H139" i="18"/>
  <c r="I139" i="18"/>
  <c r="J139" i="18"/>
  <c r="K139" i="18"/>
  <c r="G140" i="18"/>
  <c r="H140" i="18"/>
  <c r="I140" i="18"/>
  <c r="J140" i="18"/>
  <c r="K140" i="18"/>
  <c r="G141" i="18"/>
  <c r="H141" i="18"/>
  <c r="I141" i="18"/>
  <c r="J141" i="18"/>
  <c r="K141" i="18"/>
  <c r="G142" i="18"/>
  <c r="H142" i="18"/>
  <c r="I142" i="18"/>
  <c r="J142" i="18"/>
  <c r="K142" i="18"/>
  <c r="G143" i="18"/>
  <c r="H143" i="18"/>
  <c r="I143" i="18"/>
  <c r="J143" i="18"/>
  <c r="K143" i="18"/>
  <c r="G144" i="18"/>
  <c r="H144" i="18"/>
  <c r="I144" i="18"/>
  <c r="J144" i="18"/>
  <c r="K144" i="18"/>
  <c r="G145" i="18"/>
  <c r="H145" i="18"/>
  <c r="I145" i="18"/>
  <c r="J145" i="18"/>
  <c r="K145" i="18"/>
  <c r="G146" i="18"/>
  <c r="H146" i="18"/>
  <c r="I146" i="18"/>
  <c r="J146" i="18"/>
  <c r="K146" i="18"/>
  <c r="G147" i="18"/>
  <c r="H147" i="18"/>
  <c r="I147" i="18"/>
  <c r="J147" i="18"/>
  <c r="K147" i="18"/>
  <c r="G148" i="18"/>
  <c r="H148" i="18"/>
  <c r="I148" i="18"/>
  <c r="J148" i="18"/>
  <c r="K148" i="18"/>
  <c r="G149" i="18"/>
  <c r="H149" i="18"/>
  <c r="I149" i="18"/>
  <c r="J149" i="18"/>
  <c r="K149" i="18"/>
  <c r="G150" i="18"/>
  <c r="H150" i="18"/>
  <c r="I150" i="18"/>
  <c r="J150" i="18"/>
  <c r="K150" i="18"/>
  <c r="G151" i="18"/>
  <c r="H151" i="18"/>
  <c r="I151" i="18"/>
  <c r="J151" i="18"/>
  <c r="K151" i="18"/>
  <c r="K12" i="18"/>
  <c r="J12" i="18"/>
  <c r="I12" i="18"/>
  <c r="H12" i="18"/>
  <c r="G12" i="18"/>
  <c r="K11" i="18"/>
  <c r="J11" i="18"/>
  <c r="I11" i="18"/>
  <c r="H11" i="18"/>
  <c r="G11" i="18"/>
  <c r="K10" i="18"/>
  <c r="J10" i="18"/>
  <c r="I10" i="18"/>
  <c r="H10" i="18"/>
  <c r="G10" i="18"/>
  <c r="K9" i="18"/>
  <c r="J9" i="18"/>
  <c r="I9" i="18"/>
  <c r="H9" i="18"/>
  <c r="G9" i="18"/>
  <c r="K7" i="18"/>
  <c r="J7" i="18"/>
  <c r="I7" i="18"/>
  <c r="H7" i="18"/>
  <c r="G7" i="18"/>
  <c r="F151" i="18"/>
  <c r="E151" i="18"/>
  <c r="F150" i="18"/>
  <c r="E150" i="18"/>
  <c r="F149" i="18"/>
  <c r="E149" i="18"/>
  <c r="F148" i="18"/>
  <c r="E148" i="18"/>
  <c r="F147" i="18"/>
  <c r="E147" i="18"/>
  <c r="F146" i="18"/>
  <c r="E146" i="18"/>
  <c r="F145" i="18"/>
  <c r="E145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E132" i="18"/>
  <c r="F131" i="18"/>
  <c r="E131" i="18"/>
  <c r="F130" i="18"/>
  <c r="E130" i="18"/>
  <c r="F129" i="18"/>
  <c r="F128" i="18"/>
  <c r="F127" i="18"/>
  <c r="E127" i="18"/>
  <c r="F126" i="18"/>
  <c r="E126" i="18"/>
  <c r="F125" i="18"/>
  <c r="E125" i="18"/>
  <c r="F124" i="18"/>
  <c r="E124" i="18"/>
  <c r="F123" i="18"/>
  <c r="E123" i="18"/>
  <c r="F122" i="18"/>
  <c r="E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5" i="18"/>
  <c r="E85" i="18"/>
  <c r="F84" i="18"/>
  <c r="E84" i="18"/>
  <c r="F83" i="18"/>
  <c r="E83" i="18"/>
  <c r="F82" i="18"/>
  <c r="E82" i="18"/>
  <c r="F81" i="18"/>
  <c r="E81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7" i="18"/>
  <c r="E7" i="18"/>
  <c r="O6" i="10" l="1"/>
  <c r="D22" i="18"/>
  <c r="D84" i="18"/>
  <c r="D47" i="18"/>
  <c r="D87" i="18"/>
  <c r="D58" i="18"/>
  <c r="D147" i="18"/>
  <c r="F8" i="18"/>
  <c r="F6" i="18" s="1"/>
  <c r="D7" i="18"/>
  <c r="D38" i="18"/>
  <c r="D46" i="18"/>
  <c r="D30" i="18"/>
  <c r="D31" i="18"/>
  <c r="D43" i="18"/>
  <c r="D62" i="18"/>
  <c r="D14" i="18"/>
  <c r="D25" i="18"/>
  <c r="D34" i="18"/>
  <c r="D39" i="18"/>
  <c r="D111" i="18"/>
  <c r="D149" i="18"/>
  <c r="D92" i="18"/>
  <c r="D103" i="18"/>
  <c r="D130" i="18"/>
  <c r="D98" i="18"/>
  <c r="D118" i="18"/>
  <c r="D120" i="18"/>
  <c r="D59" i="18"/>
  <c r="D56" i="18"/>
  <c r="D104" i="18"/>
  <c r="D134" i="18"/>
  <c r="D107" i="18" l="1"/>
  <c r="D77" i="18"/>
  <c r="D78" i="18"/>
  <c r="D100" i="18"/>
  <c r="D115" i="18"/>
  <c r="D50" i="18"/>
  <c r="D37" i="18"/>
  <c r="D122" i="18"/>
  <c r="D24" i="18"/>
  <c r="D11" i="18"/>
  <c r="D138" i="18"/>
  <c r="D127" i="18"/>
  <c r="D83" i="18"/>
  <c r="D48" i="18"/>
  <c r="D94" i="18"/>
  <c r="D146" i="18"/>
  <c r="D12" i="18"/>
  <c r="D13" i="18"/>
  <c r="D139" i="18"/>
  <c r="D71" i="18"/>
  <c r="D41" i="18"/>
  <c r="D15" i="18"/>
  <c r="D66" i="18"/>
  <c r="D74" i="18"/>
  <c r="D55" i="18"/>
  <c r="D91" i="18"/>
  <c r="D82" i="18"/>
  <c r="D144" i="18"/>
  <c r="D117" i="18"/>
  <c r="D99" i="18"/>
  <c r="D90" i="18"/>
  <c r="D76" i="18"/>
  <c r="D21" i="18"/>
  <c r="D79" i="18"/>
  <c r="D64" i="18"/>
  <c r="D150" i="18"/>
  <c r="D143" i="18"/>
  <c r="D132" i="18"/>
  <c r="D105" i="18"/>
  <c r="D70" i="18"/>
  <c r="D63" i="18"/>
  <c r="D140" i="18"/>
  <c r="D86" i="18"/>
  <c r="D141" i="18"/>
  <c r="D108" i="18"/>
  <c r="D148" i="18"/>
  <c r="D133" i="18"/>
  <c r="D101" i="18"/>
  <c r="D54" i="18"/>
  <c r="D20" i="18"/>
  <c r="D53" i="18"/>
  <c r="D121" i="18"/>
  <c r="D102" i="18"/>
  <c r="D29" i="18"/>
  <c r="D110" i="18"/>
  <c r="D126" i="18"/>
  <c r="D96" i="18"/>
  <c r="D61" i="18"/>
  <c r="D135" i="18"/>
  <c r="D69" i="18"/>
  <c r="D123" i="18"/>
  <c r="D142" i="18"/>
  <c r="D93" i="18"/>
  <c r="D26" i="18"/>
  <c r="D40" i="18"/>
  <c r="D27" i="18"/>
  <c r="D88" i="18"/>
  <c r="D112" i="18"/>
  <c r="D42" i="18"/>
  <c r="D36" i="18"/>
  <c r="D60" i="18"/>
  <c r="D44" i="18"/>
  <c r="D32" i="18"/>
  <c r="D73" i="18"/>
  <c r="D136" i="18"/>
  <c r="D51" i="18"/>
  <c r="D116" i="18"/>
  <c r="D52" i="18"/>
  <c r="D9" i="18"/>
  <c r="D10" i="18"/>
  <c r="D119" i="18"/>
  <c r="D114" i="18"/>
  <c r="D95" i="18"/>
  <c r="D113" i="18"/>
  <c r="D80" i="18"/>
  <c r="D75" i="18"/>
  <c r="D72" i="18"/>
  <c r="D68" i="18"/>
  <c r="D65" i="18"/>
  <c r="D23" i="18"/>
  <c r="D17" i="18"/>
  <c r="D35" i="18"/>
  <c r="D145" i="18"/>
  <c r="D97" i="18"/>
  <c r="D45" i="18"/>
  <c r="D124" i="18"/>
  <c r="D106" i="18"/>
  <c r="D131" i="18"/>
  <c r="D89" i="18"/>
  <c r="D67" i="18"/>
  <c r="D85" i="18"/>
  <c r="D49" i="18"/>
  <c r="D57" i="18"/>
  <c r="D151" i="18"/>
  <c r="D81" i="18"/>
  <c r="D19" i="18"/>
  <c r="D137" i="18"/>
  <c r="D125" i="18"/>
  <c r="D109" i="18"/>
  <c r="D28" i="18"/>
  <c r="D33" i="18"/>
  <c r="D18" i="18"/>
  <c r="D16" i="18"/>
  <c r="I8" i="14" l="1"/>
  <c r="I6" i="14" s="1"/>
  <c r="H8" i="14"/>
  <c r="H6" i="14" s="1"/>
  <c r="F8" i="14"/>
  <c r="F6" i="14" s="1"/>
  <c r="E8" i="14"/>
  <c r="E6" i="14" s="1"/>
  <c r="D8" i="14"/>
  <c r="D6" i="14" s="1"/>
  <c r="H8" i="12"/>
  <c r="H6" i="12" s="1"/>
  <c r="F8" i="12"/>
  <c r="F6" i="12" s="1"/>
  <c r="E8" i="12"/>
  <c r="E6" i="12" s="1"/>
  <c r="D8" i="12"/>
  <c r="D6" i="12" s="1"/>
  <c r="G8" i="14" l="1"/>
  <c r="G6" i="14" s="1"/>
  <c r="I128" i="12"/>
  <c r="E128" i="18" s="1"/>
  <c r="D128" i="18" l="1"/>
  <c r="I129" i="12"/>
  <c r="E129" i="18" s="1"/>
  <c r="D129" i="18" s="1"/>
  <c r="G8" i="12"/>
  <c r="G6" i="12" s="1"/>
  <c r="E8" i="18" l="1"/>
  <c r="E6" i="18" s="1"/>
  <c r="D8" i="18"/>
  <c r="I8" i="12"/>
  <c r="D6" i="18" l="1"/>
  <c r="I6" i="12"/>
</calcChain>
</file>

<file path=xl/sharedStrings.xml><?xml version="1.0" encoding="utf-8"?>
<sst xmlns="http://schemas.openxmlformats.org/spreadsheetml/2006/main" count="2415" uniqueCount="336">
  <si>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</si>
  <si>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</si>
  <si>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</si>
  <si>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</si>
  <si>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</si>
  <si>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</si>
  <si>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</si>
  <si>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</si>
  <si>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</si>
  <si>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</si>
  <si>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</si>
  <si>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</si>
  <si>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</si>
  <si>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</si>
  <si>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</si>
  <si>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</si>
  <si>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</si>
  <si>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</si>
  <si>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</si>
  <si>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</si>
  <si>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</si>
  <si>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</si>
  <si>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</si>
  <si>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</si>
  <si>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</si>
  <si>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</si>
  <si>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</si>
  <si>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</si>
  <si>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</si>
  <si>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</si>
  <si>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</si>
  <si>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</si>
  <si>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</si>
  <si>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</si>
  <si>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</si>
  <si>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</si>
  <si>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</si>
  <si>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</si>
  <si>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</si>
  <si>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</si>
  <si>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</si>
  <si>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</si>
  <si>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</si>
  <si>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</si>
  <si>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</si>
  <si>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</si>
  <si>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</si>
  <si>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</si>
  <si>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</si>
  <si>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</si>
  <si>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</si>
  <si>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</si>
  <si>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</si>
  <si>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</si>
  <si>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</si>
  <si>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</si>
  <si>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</si>
  <si>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</si>
  <si>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</si>
  <si>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</si>
  <si>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</si>
  <si>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</si>
  <si>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</si>
  <si>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</si>
  <si>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</si>
  <si>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</si>
  <si>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</si>
  <si>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</si>
  <si>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</si>
  <si>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</si>
  <si>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</si>
  <si>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</si>
  <si>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</si>
  <si>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</si>
  <si>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</si>
  <si>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</si>
  <si>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</si>
  <si>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</si>
  <si>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</si>
  <si>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</si>
  <si>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</si>
  <si>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</si>
  <si>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</si>
  <si>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</si>
  <si>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</si>
  <si>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</si>
  <si>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</si>
  <si>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</si>
  <si>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</si>
  <si>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</si>
  <si>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</si>
  <si>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</si>
  <si>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</si>
  <si>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</si>
  <si>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</si>
  <si>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</si>
  <si>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</si>
  <si>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</si>
  <si>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</si>
  <si>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</si>
  <si>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</si>
  <si>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</si>
  <si>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</si>
  <si>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</si>
  <si>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</si>
  <si>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</si>
  <si>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</si>
  <si>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</si>
  <si>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</si>
  <si>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</si>
  <si>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</si>
  <si>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</si>
  <si>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</si>
  <si>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</si>
  <si>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</si>
  <si>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</si>
  <si>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</si>
  <si>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</si>
  <si>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</si>
  <si>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</si>
  <si>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</si>
  <si>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</si>
  <si>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</si>
  <si>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</si>
  <si>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</si>
  <si>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</si>
  <si>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</si>
  <si>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</si>
  <si>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</si>
  <si>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</si>
  <si>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</si>
  <si>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</si>
  <si>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</si>
  <si>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</si>
  <si>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</si>
  <si>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</si>
  <si>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</si>
  <si>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</si>
  <si>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</si>
  <si>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</si>
  <si>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</si>
  <si>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</si>
  <si>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</si>
  <si>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</si>
  <si>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</si>
  <si>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</si>
  <si>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</si>
  <si>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</si>
  <si>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</si>
  <si>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</si>
  <si>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</si>
  <si>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</si>
  <si>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</si>
  <si>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</si>
  <si>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</si>
  <si>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</si>
  <si>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</si>
  <si>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</si>
  <si>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</si>
  <si>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</si>
  <si>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</si>
  <si>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</si>
  <si>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</si>
  <si>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</si>
  <si>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</si>
  <si>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</si>
  <si>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</si>
  <si>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</si>
  <si>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</si>
  <si>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</si>
  <si>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</si>
  <si>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</si>
  <si>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</si>
  <si>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</si>
  <si>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</si>
  <si>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</si>
  <si>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</si>
  <si>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</si>
  <si>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</si>
  <si>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</si>
  <si>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</si>
  <si>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</si>
  <si>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</si>
  <si>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</si>
  <si>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</si>
  <si>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</si>
  <si>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</si>
  <si>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</si>
  <si>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</si>
  <si>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</si>
  <si>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</si>
  <si>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</si>
  <si>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</si>
  <si>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</si>
  <si>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</si>
  <si>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</si>
  <si>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</si>
  <si>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</si>
  <si>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</si>
  <si>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</si>
  <si>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</si>
  <si>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</si>
  <si>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</si>
  <si>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</si>
  <si>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</si>
  <si>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</si>
  <si>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</si>
  <si>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</si>
  <si>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</si>
  <si>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</si>
  <si>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</si>
  <si>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</si>
  <si>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</si>
  <si>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</si>
  <si>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</si>
  <si>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</si>
  <si>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</si>
  <si>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</si>
  <si>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</si>
  <si>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</si>
  <si>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</si>
  <si>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</si>
  <si>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</si>
  <si>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</si>
  <si>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</si>
  <si>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</si>
  <si>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</si>
  <si>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</si>
  <si>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</si>
  <si>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</si>
  <si>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</si>
  <si>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</si>
  <si>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</si>
  <si>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</si>
  <si>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</si>
  <si>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</si>
  <si>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</si>
  <si>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</si>
  <si>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</si>
  <si>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</si>
  <si>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</si>
  <si>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</si>
  <si>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</si>
  <si>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</si>
  <si>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</si>
  <si>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</si>
  <si>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</si>
  <si>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</si>
  <si>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</si>
  <si>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</si>
  <si>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</si>
  <si>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</si>
  <si>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Посещения с профилактическими и иными целями</t>
  </si>
  <si>
    <t>Обращения в связи с заболеваниями</t>
  </si>
  <si>
    <t>ГБУЗ РБ ГКБ №18 г.Уфы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</si>
  <si>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</si>
  <si>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</si>
  <si>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</si>
  <si>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</si>
  <si>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</si>
  <si>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</si>
  <si>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</si>
  <si>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</si>
  <si>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</si>
  <si>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</si>
  <si>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</si>
  <si>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</si>
  <si>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</si>
  <si>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</si>
  <si>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</si>
  <si>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</si>
  <si>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</si>
  <si>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</si>
  <si>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</si>
  <si>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</si>
  <si>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</si>
  <si>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</si>
  <si>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</si>
  <si>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</si>
  <si>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</si>
  <si>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Медицинская помощь по профилю "Венерология" на 2023 год</t>
  </si>
  <si>
    <t>Медицинская помощь по профилю "Паллиативная медицинская помощь" на 2023 год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</si>
  <si>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</si>
  <si>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</si>
  <si>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</si>
  <si>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</si>
  <si>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</si>
  <si>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</si>
  <si>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</si>
  <si>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 xml:space="preserve">ИТОГО 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</si>
  <si>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</si>
  <si>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</si>
  <si>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</si>
  <si>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</si>
  <si>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</si>
  <si>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Реестро-вый номер</t>
  </si>
  <si>
    <t xml:space="preserve">Объемы и суммы медицинской помощи долечивание работающих граждан непосредственно после стационарного лечения в санаторно-курортных организациях РБ на 2023 год </t>
  </si>
  <si>
    <t>Объемы и суммы по лечебным мероприятимя с использованием аппаратного комплекса "Кибер-нож" на 2023г.</t>
  </si>
  <si>
    <t>в  условиях круглосуточного стационара</t>
  </si>
  <si>
    <t>Всегопериод с 01.01.2023 по 31.12.2023</t>
  </si>
  <si>
    <t>Посещения всего</t>
  </si>
  <si>
    <t xml:space="preserve">в условиях круглосуточных стационаров </t>
  </si>
  <si>
    <t xml:space="preserve">в условиях дневных стационаров </t>
  </si>
  <si>
    <t>Обращения в связи с заболеваниями всего</t>
  </si>
  <si>
    <t>ГБУЗ РБ Детская поликлиника №6 г.Уфа</t>
  </si>
  <si>
    <t>Период с 01.01.2023 по 30.06.2023</t>
  </si>
  <si>
    <t>Период с 01.07.2023 по 31.12.2023</t>
  </si>
  <si>
    <t>Долечивание работающих граждан непосредствен-но после стационарного лечения в санаторно-курортных организациях РБ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</si>
  <si>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</si>
  <si>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</si>
  <si>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</si>
  <si>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</si>
  <si>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2023 год.                 </t>
  </si>
  <si>
    <t>Медицинская помощь по профилю "Психотерапия"</t>
  </si>
  <si>
    <t>Медицинская помощь по профилю "Наркология"</t>
  </si>
  <si>
    <t>Медицинская помощь по профилю "Фтизиатрия"</t>
  </si>
  <si>
    <t>Посещения с профилактичес-кими и иными целями</t>
  </si>
  <si>
    <t xml:space="preserve">в условиях круглосуточного стационара </t>
  </si>
  <si>
    <t xml:space="preserve">в условиях дневного стационара </t>
  </si>
  <si>
    <t xml:space="preserve">в условиях круглосуточ-ного стационара </t>
  </si>
  <si>
    <t xml:space="preserve">Медицинская помощь по профилю "Фтизиатрия" на 2023 год. </t>
  </si>
  <si>
    <t xml:space="preserve">Медицинская помощь по профилю "Наркология" на 2023 год. </t>
  </si>
  <si>
    <t>ГБУЗ РКПТД (консультативные посещения)</t>
  </si>
  <si>
    <t>Все МО, кроме ГБУЗ РКНД Минздрава РБ</t>
  </si>
  <si>
    <t>все МО, кроме ГБУЗ РКНД Минздрава РБ</t>
  </si>
  <si>
    <t>ГБУЗ РКНД Минздрава РБ (консультатив-ные посещения)</t>
  </si>
  <si>
    <t>в условиях круглосуточного стационара</t>
  </si>
  <si>
    <t xml:space="preserve">Медицинская помощь по профилю "Психотерапия" на 2023 год. </t>
  </si>
  <si>
    <t>все МО кроме ГБУЗ РКПЦ Минздрава РБ</t>
  </si>
  <si>
    <t>ИТОГО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</si>
  <si>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</si>
  <si>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</si>
  <si>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Период с 01.01.2023 по 28.02.2023</t>
  </si>
  <si>
    <t>Период с 01.03.2022 по 30.06.2022</t>
  </si>
  <si>
    <t>ГБУЗ РБ ГКПЦ г.Уфы</t>
  </si>
  <si>
    <t>Всего (Протокол № 4-23)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</si>
</sst>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6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34">
    <xf numFmtId="0" fontId="0" fillId="0" borderId="0"/>
    <xf numFmtId="0" fontId="7" fillId="0" borderId="0"/>
    <xf numFmtId="0" fontId="8" fillId="0" borderId="0"/>
    <xf numFmtId="0" fontId="9" fillId="0" borderId="0"/>
    <xf numFmtId="166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4" applyNumberFormat="0" applyAlignment="0" applyProtection="0"/>
    <xf numFmtId="0" fontId="16" fillId="23" borderId="5" applyNumberFormat="0" applyAlignment="0" applyProtection="0"/>
    <xf numFmtId="0" fontId="17" fillId="0" borderId="0"/>
    <xf numFmtId="166" fontId="10" fillId="0" borderId="0" applyBorder="0" applyProtection="0"/>
    <xf numFmtId="166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Border="0" applyProtection="0">
      <alignment horizontal="center"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Border="0" applyProtection="0">
      <alignment horizontal="center" textRotation="90"/>
    </xf>
    <xf numFmtId="0" fontId="25" fillId="9" borderId="4" applyNumberFormat="0" applyAlignment="0" applyProtection="0"/>
    <xf numFmtId="0" fontId="26" fillId="0" borderId="9" applyNumberFormat="0" applyFill="0" applyAlignment="0" applyProtection="0"/>
    <xf numFmtId="0" fontId="27" fillId="24" borderId="0" applyNumberFormat="0" applyBorder="0" applyAlignment="0" applyProtection="0"/>
    <xf numFmtId="0" fontId="6" fillId="25" borderId="10" applyNumberFormat="0" applyFont="0" applyAlignment="0" applyProtection="0"/>
    <xf numFmtId="0" fontId="28" fillId="22" borderId="11" applyNumberFormat="0" applyAlignment="0" applyProtection="0"/>
    <xf numFmtId="0" fontId="29" fillId="0" borderId="0" applyNumberFormat="0" applyBorder="0" applyProtection="0"/>
    <xf numFmtId="167" fontId="29" fillId="0" borderId="0" applyBorder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5" fillId="9" borderId="4" applyNumberFormat="0" applyAlignment="0" applyProtection="0"/>
    <xf numFmtId="0" fontId="28" fillId="22" borderId="11" applyNumberFormat="0" applyAlignment="0" applyProtection="0"/>
    <xf numFmtId="0" fontId="15" fillId="22" borderId="4" applyNumberForma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16" fillId="23" borderId="5" applyNumberFormat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33" fillId="0" borderId="0"/>
    <xf numFmtId="0" fontId="17" fillId="0" borderId="0"/>
    <xf numFmtId="0" fontId="34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11" fillId="0" borderId="0"/>
    <xf numFmtId="0" fontId="33" fillId="0" borderId="0"/>
    <xf numFmtId="0" fontId="33" fillId="0" borderId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10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37" fillId="0" borderId="0" applyFill="0" applyBorder="0" applyAlignment="0" applyProtection="0"/>
    <xf numFmtId="164" fontId="33" fillId="0" borderId="0" applyFont="0" applyFill="0" applyBorder="0" applyAlignment="0" applyProtection="0"/>
    <xf numFmtId="0" fontId="20" fillId="6" borderId="0" applyNumberFormat="0" applyBorder="0" applyAlignment="0" applyProtection="0"/>
    <xf numFmtId="9" fontId="38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33" fillId="0" borderId="0"/>
    <xf numFmtId="0" fontId="8" fillId="0" borderId="0"/>
  </cellStyleXfs>
  <cellXfs count="485">
    <xf numFmtId="0" fontId="0" fillId="0" borderId="0" xfId="0"/>
    <xf numFmtId="0" fontId="40" fillId="0" borderId="0" xfId="0" applyFont="1" applyFill="1" applyAlignment="1">
      <alignment horizontal="center" vertical="center"/>
    </xf>
    <xf numFmtId="49" fontId="40" fillId="3" borderId="1" xfId="2" applyNumberFormat="1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3" borderId="1" xfId="2" applyFont="1" applyFill="1" applyBorder="1" applyAlignment="1">
      <alignment horizontal="center" vertical="center" wrapText="1"/>
    </xf>
    <xf numFmtId="49" fontId="40" fillId="3" borderId="1" xfId="0" applyNumberFormat="1" applyFont="1" applyFill="1" applyBorder="1" applyAlignment="1">
      <alignment horizontal="center" vertical="center" wrapText="1"/>
    </xf>
    <xf numFmtId="49" fontId="40" fillId="3" borderId="1" xfId="0" applyNumberFormat="1" applyFont="1" applyFill="1" applyBorder="1" applyAlignment="1">
      <alignment horizontal="center" vertical="center"/>
    </xf>
    <xf numFmtId="49" fontId="40" fillId="0" borderId="1" xfId="2" applyNumberFormat="1" applyFont="1" applyFill="1" applyBorder="1" applyAlignment="1">
      <alignment horizontal="center" vertical="center" wrapText="1"/>
    </xf>
    <xf numFmtId="0" fontId="40" fillId="0" borderId="1" xfId="2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4" fontId="40" fillId="0" borderId="0" xfId="0" applyNumberFormat="1" applyFont="1" applyAlignment="1">
      <alignment horizontal="center" vertical="center"/>
    </xf>
    <xf numFmtId="3" fontId="40" fillId="0" borderId="1" xfId="2" applyNumberFormat="1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3" fontId="40" fillId="0" borderId="17" xfId="94" applyNumberFormat="1" applyFont="1" applyFill="1" applyBorder="1" applyAlignment="1">
      <alignment horizontal="center" vertical="center" wrapText="1"/>
    </xf>
    <xf numFmtId="3" fontId="40" fillId="0" borderId="27" xfId="94" applyNumberFormat="1" applyFont="1" applyFill="1" applyBorder="1" applyAlignment="1">
      <alignment horizontal="center" vertical="center" wrapText="1"/>
    </xf>
    <xf numFmtId="3" fontId="41" fillId="0" borderId="18" xfId="94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3" fontId="41" fillId="26" borderId="16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4" fontId="39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3" fontId="39" fillId="3" borderId="16" xfId="2" applyNumberFormat="1" applyFont="1" applyFill="1" applyBorder="1" applyAlignment="1">
      <alignment horizontal="left" vertical="center" wrapText="1"/>
    </xf>
    <xf numFmtId="3" fontId="48" fillId="3" borderId="16" xfId="2" applyNumberFormat="1" applyFont="1" applyFill="1" applyBorder="1" applyAlignment="1">
      <alignment horizontal="left" vertical="center" wrapText="1"/>
    </xf>
    <xf numFmtId="3" fontId="40" fillId="3" borderId="16" xfId="2" applyNumberFormat="1" applyFont="1" applyFill="1" applyBorder="1" applyAlignment="1">
      <alignment horizontal="left" vertical="center" wrapText="1"/>
    </xf>
    <xf numFmtId="0" fontId="48" fillId="3" borderId="16" xfId="2" applyFont="1" applyFill="1" applyBorder="1" applyAlignment="1">
      <alignment horizontal="left" vertical="center" wrapText="1"/>
    </xf>
    <xf numFmtId="0" fontId="39" fillId="3" borderId="16" xfId="2" applyFont="1" applyFill="1" applyBorder="1" applyAlignment="1">
      <alignment horizontal="left" vertical="center" wrapText="1"/>
    </xf>
    <xf numFmtId="3" fontId="48" fillId="3" borderId="16" xfId="0" applyNumberFormat="1" applyFont="1" applyFill="1" applyBorder="1" applyAlignment="1">
      <alignment horizontal="left" vertical="center" wrapText="1"/>
    </xf>
    <xf numFmtId="0" fontId="40" fillId="3" borderId="16" xfId="2" applyFont="1" applyFill="1" applyBorder="1" applyAlignment="1">
      <alignment horizontal="left" vertical="center" wrapText="1"/>
    </xf>
    <xf numFmtId="3" fontId="39" fillId="3" borderId="16" xfId="0" applyNumberFormat="1" applyFont="1" applyFill="1" applyBorder="1" applyAlignment="1">
      <alignment horizontal="left" vertical="center" wrapText="1"/>
    </xf>
    <xf numFmtId="3" fontId="48" fillId="0" borderId="16" xfId="0" applyNumberFormat="1" applyFont="1" applyFill="1" applyBorder="1" applyAlignment="1">
      <alignment horizontal="left" vertical="center" wrapText="1"/>
    </xf>
    <xf numFmtId="3" fontId="40" fillId="0" borderId="16" xfId="0" applyNumberFormat="1" applyFont="1" applyFill="1" applyBorder="1" applyAlignment="1">
      <alignment horizontal="left" vertical="center" wrapText="1"/>
    </xf>
    <xf numFmtId="3" fontId="48" fillId="0" borderId="17" xfId="0" applyNumberFormat="1" applyFont="1" applyFill="1" applyBorder="1" applyAlignment="1">
      <alignment horizontal="left" vertical="center" wrapText="1"/>
    </xf>
    <xf numFmtId="3" fontId="48" fillId="0" borderId="27" xfId="0" applyNumberFormat="1" applyFont="1" applyFill="1" applyBorder="1" applyAlignment="1">
      <alignment horizontal="left" vertical="center" wrapText="1"/>
    </xf>
    <xf numFmtId="3" fontId="48" fillId="0" borderId="18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4" fontId="40" fillId="0" borderId="24" xfId="0" applyNumberFormat="1" applyFont="1" applyBorder="1" applyAlignment="1">
      <alignment horizontal="center" vertical="center"/>
    </xf>
    <xf numFmtId="4" fontId="40" fillId="0" borderId="35" xfId="2" applyNumberFormat="1" applyFont="1" applyFill="1" applyBorder="1" applyAlignment="1">
      <alignment horizontal="center" vertical="center" wrapText="1"/>
    </xf>
    <xf numFmtId="4" fontId="39" fillId="0" borderId="35" xfId="0" applyNumberFormat="1" applyFont="1" applyBorder="1" applyAlignment="1">
      <alignment horizontal="center" vertical="center"/>
    </xf>
    <xf numFmtId="4" fontId="41" fillId="26" borderId="35" xfId="0" applyNumberFormat="1" applyFont="1" applyFill="1" applyBorder="1" applyAlignment="1">
      <alignment horizontal="center" vertical="center"/>
    </xf>
    <xf numFmtId="4" fontId="39" fillId="0" borderId="36" xfId="0" applyNumberFormat="1" applyFont="1" applyBorder="1" applyAlignment="1">
      <alignment horizontal="center" vertical="center"/>
    </xf>
    <xf numFmtId="0" fontId="40" fillId="3" borderId="16" xfId="0" applyFont="1" applyFill="1" applyBorder="1" applyAlignment="1">
      <alignment horizontal="center" vertical="center"/>
    </xf>
    <xf numFmtId="0" fontId="40" fillId="3" borderId="17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3" fontId="40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3" fontId="40" fillId="0" borderId="1" xfId="2" applyNumberFormat="1" applyFont="1" applyFill="1" applyBorder="1" applyAlignment="1">
      <alignment horizontal="center" vertical="center"/>
    </xf>
    <xf numFmtId="169" fontId="40" fillId="0" borderId="1" xfId="2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4" fontId="41" fillId="26" borderId="24" xfId="0" applyNumberFormat="1" applyFont="1" applyFill="1" applyBorder="1" applyAlignment="1">
      <alignment horizontal="center" vertical="center"/>
    </xf>
    <xf numFmtId="49" fontId="40" fillId="3" borderId="1" xfId="2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49" fontId="40" fillId="0" borderId="1" xfId="2" applyNumberFormat="1" applyFont="1" applyFill="1" applyBorder="1" applyAlignment="1">
      <alignment horizontal="center" vertical="center"/>
    </xf>
    <xf numFmtId="4" fontId="39" fillId="0" borderId="30" xfId="0" applyNumberFormat="1" applyFont="1" applyBorder="1" applyAlignment="1">
      <alignment horizontal="center" vertical="center"/>
    </xf>
    <xf numFmtId="4" fontId="40" fillId="0" borderId="15" xfId="94" applyNumberFormat="1" applyFont="1" applyFill="1" applyBorder="1" applyAlignment="1">
      <alignment horizontal="center" vertical="center"/>
    </xf>
    <xf numFmtId="4" fontId="40" fillId="0" borderId="27" xfId="94" applyNumberFormat="1" applyFont="1" applyFill="1" applyBorder="1" applyAlignment="1">
      <alignment horizontal="center" vertical="center"/>
    </xf>
    <xf numFmtId="4" fontId="46" fillId="0" borderId="18" xfId="0" applyNumberFormat="1" applyFont="1" applyFill="1" applyBorder="1" applyAlignment="1">
      <alignment horizontal="center"/>
    </xf>
    <xf numFmtId="4" fontId="46" fillId="0" borderId="30" xfId="0" applyNumberFormat="1" applyFont="1" applyFill="1" applyBorder="1" applyAlignment="1">
      <alignment horizontal="center"/>
    </xf>
    <xf numFmtId="0" fontId="40" fillId="0" borderId="18" xfId="0" applyFont="1" applyFill="1" applyBorder="1" applyAlignment="1">
      <alignment horizontal="left" vertical="center"/>
    </xf>
    <xf numFmtId="3" fontId="40" fillId="0" borderId="15" xfId="94" applyNumberFormat="1" applyFont="1" applyFill="1" applyBorder="1" applyAlignment="1">
      <alignment horizontal="center" vertical="center"/>
    </xf>
    <xf numFmtId="3" fontId="46" fillId="0" borderId="3" xfId="0" applyNumberFormat="1" applyFont="1" applyBorder="1" applyAlignment="1">
      <alignment horizontal="center" vertical="center"/>
    </xf>
    <xf numFmtId="3" fontId="46" fillId="0" borderId="24" xfId="0" applyNumberFormat="1" applyFont="1" applyBorder="1" applyAlignment="1">
      <alignment horizontal="center" vertical="center"/>
    </xf>
    <xf numFmtId="3" fontId="40" fillId="0" borderId="27" xfId="94" applyNumberFormat="1" applyFont="1" applyFill="1" applyBorder="1" applyAlignment="1">
      <alignment horizontal="center" vertical="center"/>
    </xf>
    <xf numFmtId="3" fontId="46" fillId="0" borderId="28" xfId="0" applyNumberFormat="1" applyFont="1" applyBorder="1" applyAlignment="1">
      <alignment horizontal="center" vertical="center"/>
    </xf>
    <xf numFmtId="3" fontId="40" fillId="0" borderId="47" xfId="2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4" fontId="40" fillId="0" borderId="0" xfId="0" applyNumberFormat="1" applyFont="1" applyAlignment="1">
      <alignment horizontal="left" vertical="center"/>
    </xf>
    <xf numFmtId="0" fontId="39" fillId="0" borderId="0" xfId="0" applyFont="1" applyFill="1"/>
    <xf numFmtId="4" fontId="39" fillId="0" borderId="0" xfId="0" applyNumberFormat="1" applyFont="1" applyFill="1" applyAlignment="1">
      <alignment horizontal="center"/>
    </xf>
    <xf numFmtId="3" fontId="39" fillId="0" borderId="1" xfId="2" applyNumberFormat="1" applyFont="1" applyFill="1" applyBorder="1" applyAlignment="1">
      <alignment horizontal="center" vertical="center" wrapText="1"/>
    </xf>
    <xf numFmtId="3" fontId="39" fillId="0" borderId="1" xfId="2" applyNumberFormat="1" applyFont="1" applyFill="1" applyBorder="1" applyAlignment="1">
      <alignment horizontal="center" vertical="center"/>
    </xf>
    <xf numFmtId="49" fontId="39" fillId="0" borderId="1" xfId="2" applyNumberFormat="1" applyFont="1" applyFill="1" applyBorder="1" applyAlignment="1">
      <alignment horizontal="center" vertical="center"/>
    </xf>
    <xf numFmtId="49" fontId="39" fillId="0" borderId="1" xfId="2" applyNumberFormat="1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 vertical="center"/>
    </xf>
    <xf numFmtId="3" fontId="39" fillId="0" borderId="47" xfId="2" applyNumberFormat="1" applyFont="1" applyFill="1" applyBorder="1" applyAlignment="1">
      <alignment horizontal="center" vertical="center"/>
    </xf>
    <xf numFmtId="4" fontId="42" fillId="0" borderId="0" xfId="0" applyNumberFormat="1" applyFont="1" applyFill="1" applyAlignment="1">
      <alignment horizontal="center"/>
    </xf>
    <xf numFmtId="0" fontId="42" fillId="0" borderId="0" xfId="0" applyFont="1" applyFill="1"/>
    <xf numFmtId="4" fontId="46" fillId="0" borderId="0" xfId="0" applyNumberFormat="1" applyFont="1" applyFill="1" applyAlignment="1">
      <alignment horizontal="center"/>
    </xf>
    <xf numFmtId="4" fontId="41" fillId="0" borderId="24" xfId="94" applyNumberFormat="1" applyFont="1" applyFill="1" applyBorder="1" applyAlignment="1">
      <alignment horizontal="center" vertical="center"/>
    </xf>
    <xf numFmtId="4" fontId="41" fillId="0" borderId="18" xfId="94" applyNumberFormat="1" applyFont="1" applyFill="1" applyBorder="1" applyAlignment="1">
      <alignment horizontal="center" vertical="center"/>
    </xf>
    <xf numFmtId="4" fontId="52" fillId="0" borderId="0" xfId="0" applyNumberFormat="1" applyFont="1" applyFill="1" applyAlignment="1">
      <alignment horizontal="center"/>
    </xf>
    <xf numFmtId="4" fontId="40" fillId="0" borderId="27" xfId="94" applyNumberFormat="1" applyFont="1" applyFill="1" applyBorder="1" applyAlignment="1">
      <alignment horizontal="center" vertical="center" wrapText="1"/>
    </xf>
    <xf numFmtId="3" fontId="40" fillId="0" borderId="17" xfId="2" applyNumberFormat="1" applyFont="1" applyFill="1" applyBorder="1" applyAlignment="1">
      <alignment horizontal="center" vertical="center" wrapText="1"/>
    </xf>
    <xf numFmtId="3" fontId="40" fillId="0" borderId="27" xfId="2" applyNumberFormat="1" applyFont="1" applyFill="1" applyBorder="1" applyAlignment="1">
      <alignment horizontal="center" vertical="center" wrapText="1"/>
    </xf>
    <xf numFmtId="3" fontId="40" fillId="0" borderId="33" xfId="2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/>
    <xf numFmtId="4" fontId="42" fillId="0" borderId="0" xfId="0" applyNumberFormat="1" applyFont="1" applyFill="1"/>
    <xf numFmtId="4" fontId="41" fillId="0" borderId="28" xfId="94" applyNumberFormat="1" applyFont="1" applyFill="1" applyBorder="1" applyAlignment="1">
      <alignment horizontal="center" vertical="center"/>
    </xf>
    <xf numFmtId="4" fontId="41" fillId="0" borderId="18" xfId="94" applyNumberFormat="1" applyFont="1" applyFill="1" applyBorder="1" applyAlignment="1">
      <alignment horizontal="center" vertical="center" wrapText="1"/>
    </xf>
    <xf numFmtId="0" fontId="40" fillId="0" borderId="54" xfId="0" applyFont="1" applyFill="1" applyBorder="1" applyAlignment="1">
      <alignment horizontal="center" vertical="center"/>
    </xf>
    <xf numFmtId="0" fontId="40" fillId="0" borderId="54" xfId="2" applyFont="1" applyFill="1" applyBorder="1" applyAlignment="1">
      <alignment horizontal="center" vertical="center" wrapText="1"/>
    </xf>
    <xf numFmtId="49" fontId="40" fillId="0" borderId="54" xfId="2" applyNumberFormat="1" applyFont="1" applyFill="1" applyBorder="1" applyAlignment="1">
      <alignment horizontal="center" vertical="center"/>
    </xf>
    <xf numFmtId="3" fontId="40" fillId="0" borderId="54" xfId="2" applyNumberFormat="1" applyFont="1" applyFill="1" applyBorder="1" applyAlignment="1">
      <alignment horizontal="center" vertical="center"/>
    </xf>
    <xf numFmtId="169" fontId="40" fillId="0" borderId="54" xfId="2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3" fontId="40" fillId="0" borderId="54" xfId="94" applyNumberFormat="1" applyFont="1" applyFill="1" applyBorder="1" applyAlignment="1">
      <alignment horizontal="center" vertical="center"/>
    </xf>
    <xf numFmtId="4" fontId="40" fillId="0" borderId="54" xfId="94" applyNumberFormat="1" applyFont="1" applyFill="1" applyBorder="1" applyAlignment="1">
      <alignment horizontal="center" vertical="center"/>
    </xf>
    <xf numFmtId="4" fontId="39" fillId="0" borderId="54" xfId="0" applyNumberFormat="1" applyFont="1" applyFill="1" applyBorder="1" applyAlignment="1">
      <alignment horizontal="center" vertical="center"/>
    </xf>
    <xf numFmtId="3" fontId="40" fillId="0" borderId="55" xfId="2" applyNumberFormat="1" applyFont="1" applyFill="1" applyBorder="1" applyAlignment="1">
      <alignment horizontal="center" vertical="center"/>
    </xf>
    <xf numFmtId="3" fontId="48" fillId="0" borderId="54" xfId="0" applyNumberFormat="1" applyFont="1" applyFill="1" applyBorder="1" applyAlignment="1">
      <alignment horizontal="left" vertical="center" wrapText="1"/>
    </xf>
    <xf numFmtId="3" fontId="40" fillId="0" borderId="54" xfId="0" applyNumberFormat="1" applyFont="1" applyFill="1" applyBorder="1" applyAlignment="1">
      <alignment horizontal="left" vertical="center" wrapText="1"/>
    </xf>
    <xf numFmtId="4" fontId="54" fillId="0" borderId="0" xfId="0" applyNumberFormat="1" applyFont="1" applyAlignment="1">
      <alignment horizontal="center" vertical="center"/>
    </xf>
    <xf numFmtId="4" fontId="40" fillId="3" borderId="54" xfId="0" applyNumberFormat="1" applyFont="1" applyFill="1" applyBorder="1" applyAlignment="1">
      <alignment horizontal="center" vertical="center" wrapText="1"/>
    </xf>
    <xf numFmtId="4" fontId="40" fillId="0" borderId="54" xfId="2" applyNumberFormat="1" applyFont="1" applyFill="1" applyBorder="1" applyAlignment="1">
      <alignment horizontal="center" vertical="center" wrapText="1"/>
    </xf>
    <xf numFmtId="4" fontId="40" fillId="3" borderId="27" xfId="0" applyNumberFormat="1" applyFont="1" applyFill="1" applyBorder="1" applyAlignment="1">
      <alignment horizontal="center" vertical="center" wrapText="1"/>
    </xf>
    <xf numFmtId="4" fontId="40" fillId="0" borderId="27" xfId="2" applyNumberFormat="1" applyFont="1" applyFill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/>
    </xf>
    <xf numFmtId="49" fontId="40" fillId="3" borderId="54" xfId="2" applyNumberFormat="1" applyFont="1" applyFill="1" applyBorder="1" applyAlignment="1">
      <alignment horizontal="center" vertical="center" wrapText="1"/>
    </xf>
    <xf numFmtId="0" fontId="40" fillId="3" borderId="54" xfId="2" applyFont="1" applyFill="1" applyBorder="1" applyAlignment="1">
      <alignment horizontal="center" vertical="center" wrapText="1"/>
    </xf>
    <xf numFmtId="49" fontId="40" fillId="3" borderId="54" xfId="2" applyNumberFormat="1" applyFont="1" applyFill="1" applyBorder="1" applyAlignment="1">
      <alignment horizontal="center" vertical="center"/>
    </xf>
    <xf numFmtId="49" fontId="40" fillId="0" borderId="54" xfId="2" applyNumberFormat="1" applyFont="1" applyFill="1" applyBorder="1" applyAlignment="1">
      <alignment horizontal="center" vertical="center" wrapText="1"/>
    </xf>
    <xf numFmtId="49" fontId="40" fillId="3" borderId="54" xfId="0" applyNumberFormat="1" applyFont="1" applyFill="1" applyBorder="1" applyAlignment="1">
      <alignment horizontal="center" vertical="center" wrapText="1"/>
    </xf>
    <xf numFmtId="49" fontId="40" fillId="3" borderId="54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4" fontId="46" fillId="0" borderId="32" xfId="0" applyNumberFormat="1" applyFont="1" applyBorder="1" applyAlignment="1">
      <alignment horizontal="center" vertical="center"/>
    </xf>
    <xf numFmtId="4" fontId="40" fillId="0" borderId="35" xfId="0" applyNumberFormat="1" applyFont="1" applyFill="1" applyBorder="1" applyAlignment="1">
      <alignment horizontal="center" vertical="center"/>
    </xf>
    <xf numFmtId="4" fontId="41" fillId="0" borderId="24" xfId="0" applyNumberFormat="1" applyFont="1" applyFill="1" applyBorder="1" applyAlignment="1">
      <alignment horizontal="center" vertical="center"/>
    </xf>
    <xf numFmtId="0" fontId="46" fillId="0" borderId="0" xfId="0" applyFont="1" applyFill="1"/>
    <xf numFmtId="4" fontId="46" fillId="0" borderId="0" xfId="0" applyNumberFormat="1" applyFont="1" applyFill="1"/>
    <xf numFmtId="4" fontId="52" fillId="0" borderId="0" xfId="0" applyNumberFormat="1" applyFont="1" applyFill="1"/>
    <xf numFmtId="4" fontId="40" fillId="0" borderId="54" xfId="0" applyNumberFormat="1" applyFont="1" applyFill="1" applyBorder="1" applyAlignment="1">
      <alignment horizontal="center" vertical="center"/>
    </xf>
    <xf numFmtId="3" fontId="40" fillId="0" borderId="54" xfId="0" applyNumberFormat="1" applyFont="1" applyFill="1" applyBorder="1" applyAlignment="1">
      <alignment horizontal="center" vertical="center"/>
    </xf>
    <xf numFmtId="3" fontId="40" fillId="0" borderId="16" xfId="94" applyNumberFormat="1" applyFont="1" applyFill="1" applyBorder="1" applyAlignment="1">
      <alignment horizontal="center" vertical="center" wrapText="1"/>
    </xf>
    <xf numFmtId="4" fontId="40" fillId="0" borderId="54" xfId="94" applyNumberFormat="1" applyFont="1" applyFill="1" applyBorder="1" applyAlignment="1">
      <alignment horizontal="center" vertical="center" wrapText="1"/>
    </xf>
    <xf numFmtId="3" fontId="40" fillId="0" borderId="16" xfId="2" applyNumberFormat="1" applyFont="1" applyFill="1" applyBorder="1" applyAlignment="1">
      <alignment horizontal="center" vertical="center" wrapText="1"/>
    </xf>
    <xf numFmtId="3" fontId="40" fillId="0" borderId="54" xfId="0" applyNumberFormat="1" applyFont="1" applyFill="1" applyBorder="1" applyAlignment="1">
      <alignment horizontal="center" vertical="center" wrapText="1"/>
    </xf>
    <xf numFmtId="3" fontId="40" fillId="0" borderId="54" xfId="2" applyNumberFormat="1" applyFont="1" applyFill="1" applyBorder="1" applyAlignment="1">
      <alignment horizontal="center" vertical="center" wrapText="1"/>
    </xf>
    <xf numFmtId="0" fontId="40" fillId="3" borderId="54" xfId="2" applyFont="1" applyFill="1" applyBorder="1" applyAlignment="1">
      <alignment horizontal="left" vertical="center" wrapText="1"/>
    </xf>
    <xf numFmtId="3" fontId="41" fillId="0" borderId="54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3" fontId="48" fillId="0" borderId="54" xfId="0" applyNumberFormat="1" applyFont="1" applyFill="1" applyBorder="1" applyAlignment="1">
      <alignment horizontal="center" vertical="center" wrapText="1"/>
    </xf>
    <xf numFmtId="4" fontId="41" fillId="0" borderId="54" xfId="0" applyNumberFormat="1" applyFont="1" applyBorder="1" applyAlignment="1">
      <alignment horizontal="center" vertical="center"/>
    </xf>
    <xf numFmtId="4" fontId="40" fillId="3" borderId="54" xfId="0" applyNumberFormat="1" applyFont="1" applyFill="1" applyBorder="1" applyAlignment="1">
      <alignment horizontal="center" vertical="center"/>
    </xf>
    <xf numFmtId="4" fontId="40" fillId="3" borderId="54" xfId="2" applyNumberFormat="1" applyFont="1" applyFill="1" applyBorder="1" applyAlignment="1">
      <alignment horizontal="center" vertical="center" wrapText="1"/>
    </xf>
    <xf numFmtId="4" fontId="40" fillId="0" borderId="54" xfId="2" applyNumberFormat="1" applyFont="1" applyFill="1" applyBorder="1" applyAlignment="1">
      <alignment horizontal="center" vertical="center"/>
    </xf>
    <xf numFmtId="4" fontId="40" fillId="3" borderId="54" xfId="2" applyNumberFormat="1" applyFont="1" applyFill="1" applyBorder="1" applyAlignment="1">
      <alignment horizontal="center" vertical="center"/>
    </xf>
    <xf numFmtId="3" fontId="43" fillId="0" borderId="0" xfId="0" applyNumberFormat="1" applyFont="1" applyAlignment="1">
      <alignment horizontal="left" vertical="center"/>
    </xf>
    <xf numFmtId="3" fontId="41" fillId="0" borderId="0" xfId="0" applyNumberFormat="1" applyFont="1" applyAlignment="1">
      <alignment horizontal="center" vertical="center"/>
    </xf>
    <xf numFmtId="4" fontId="41" fillId="0" borderId="54" xfId="0" applyNumberFormat="1" applyFont="1" applyFill="1" applyBorder="1" applyAlignment="1">
      <alignment horizontal="center" vertical="center" wrapText="1"/>
    </xf>
    <xf numFmtId="3" fontId="41" fillId="26" borderId="54" xfId="0" applyNumberFormat="1" applyFont="1" applyFill="1" applyBorder="1" applyAlignment="1">
      <alignment horizontal="center" vertical="center"/>
    </xf>
    <xf numFmtId="4" fontId="41" fillId="26" borderId="54" xfId="0" applyNumberFormat="1" applyFont="1" applyFill="1" applyBorder="1" applyAlignment="1">
      <alignment horizontal="center" vertical="center"/>
    </xf>
    <xf numFmtId="3" fontId="48" fillId="3" borderId="54" xfId="2" applyNumberFormat="1" applyFont="1" applyFill="1" applyBorder="1" applyAlignment="1">
      <alignment horizontal="left" vertical="center" wrapText="1"/>
    </xf>
    <xf numFmtId="3" fontId="39" fillId="3" borderId="54" xfId="2" applyNumberFormat="1" applyFont="1" applyFill="1" applyBorder="1" applyAlignment="1">
      <alignment horizontal="left" vertical="center" wrapText="1"/>
    </xf>
    <xf numFmtId="3" fontId="40" fillId="3" borderId="54" xfId="2" applyNumberFormat="1" applyFont="1" applyFill="1" applyBorder="1" applyAlignment="1">
      <alignment horizontal="left" vertical="center" wrapText="1"/>
    </xf>
    <xf numFmtId="0" fontId="48" fillId="3" borderId="54" xfId="2" applyFont="1" applyFill="1" applyBorder="1" applyAlignment="1">
      <alignment horizontal="left" vertical="center" wrapText="1"/>
    </xf>
    <xf numFmtId="0" fontId="39" fillId="3" borderId="54" xfId="2" applyFont="1" applyFill="1" applyBorder="1" applyAlignment="1">
      <alignment horizontal="left" vertical="center" wrapText="1"/>
    </xf>
    <xf numFmtId="3" fontId="48" fillId="3" borderId="54" xfId="0" applyNumberFormat="1" applyFont="1" applyFill="1" applyBorder="1" applyAlignment="1">
      <alignment horizontal="left" vertical="center" wrapText="1"/>
    </xf>
    <xf numFmtId="3" fontId="39" fillId="3" borderId="54" xfId="0" applyNumberFormat="1" applyFont="1" applyFill="1" applyBorder="1" applyAlignment="1">
      <alignment horizontal="left" vertical="center" wrapText="1"/>
    </xf>
    <xf numFmtId="0" fontId="41" fillId="0" borderId="54" xfId="0" applyFont="1" applyFill="1" applyBorder="1" applyAlignment="1">
      <alignment horizontal="center" vertical="center"/>
    </xf>
    <xf numFmtId="4" fontId="39" fillId="0" borderId="54" xfId="0" applyNumberFormat="1" applyFont="1" applyFill="1" applyBorder="1" applyAlignment="1">
      <alignment horizontal="center"/>
    </xf>
    <xf numFmtId="4" fontId="40" fillId="0" borderId="54" xfId="0" applyNumberFormat="1" applyFont="1" applyFill="1" applyBorder="1" applyAlignment="1">
      <alignment horizontal="center" vertical="center" wrapText="1"/>
    </xf>
    <xf numFmtId="49" fontId="40" fillId="0" borderId="54" xfId="0" applyNumberFormat="1" applyFont="1" applyFill="1" applyBorder="1" applyAlignment="1">
      <alignment horizontal="center" vertical="center" wrapText="1"/>
    </xf>
    <xf numFmtId="49" fontId="40" fillId="0" borderId="54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49" fontId="40" fillId="0" borderId="54" xfId="2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" fontId="40" fillId="0" borderId="62" xfId="0" applyNumberFormat="1" applyFont="1" applyFill="1" applyBorder="1" applyAlignment="1">
      <alignment vertical="center" wrapText="1"/>
    </xf>
    <xf numFmtId="3" fontId="40" fillId="0" borderId="62" xfId="2" applyNumberFormat="1" applyFont="1" applyFill="1" applyBorder="1" applyAlignment="1">
      <alignment horizontal="left" vertical="center" wrapText="1"/>
    </xf>
    <xf numFmtId="0" fontId="40" fillId="0" borderId="62" xfId="2" applyFont="1" applyFill="1" applyBorder="1" applyAlignment="1">
      <alignment horizontal="left" vertical="center" wrapText="1"/>
    </xf>
    <xf numFmtId="3" fontId="40" fillId="0" borderId="62" xfId="0" applyNumberFormat="1" applyFont="1" applyFill="1" applyBorder="1" applyAlignment="1">
      <alignment horizontal="left" vertical="center" wrapText="1"/>
    </xf>
    <xf numFmtId="3" fontId="40" fillId="0" borderId="64" xfId="2" applyNumberFormat="1" applyFont="1" applyFill="1" applyBorder="1" applyAlignment="1">
      <alignment horizontal="center" vertical="center" wrapText="1"/>
    </xf>
    <xf numFmtId="4" fontId="41" fillId="26" borderId="64" xfId="0" applyNumberFormat="1" applyFont="1" applyFill="1" applyBorder="1" applyAlignment="1">
      <alignment horizontal="center" vertical="center"/>
    </xf>
    <xf numFmtId="4" fontId="40" fillId="0" borderId="64" xfId="0" applyNumberFormat="1" applyFont="1" applyFill="1" applyBorder="1" applyAlignment="1">
      <alignment horizontal="center" vertical="center"/>
    </xf>
    <xf numFmtId="4" fontId="40" fillId="0" borderId="64" xfId="94" applyNumberFormat="1" applyFont="1" applyFill="1" applyBorder="1" applyAlignment="1">
      <alignment horizontal="center" vertical="center"/>
    </xf>
    <xf numFmtId="4" fontId="41" fillId="26" borderId="16" xfId="0" applyNumberFormat="1" applyFont="1" applyFill="1" applyBorder="1" applyAlignment="1">
      <alignment horizontal="center" vertical="center"/>
    </xf>
    <xf numFmtId="4" fontId="40" fillId="0" borderId="16" xfId="0" applyNumberFormat="1" applyFont="1" applyFill="1" applyBorder="1" applyAlignment="1">
      <alignment horizontal="center" vertical="center"/>
    </xf>
    <xf numFmtId="4" fontId="40" fillId="0" borderId="16" xfId="94" applyNumberFormat="1" applyFont="1" applyFill="1" applyBorder="1" applyAlignment="1">
      <alignment horizontal="center" vertical="center"/>
    </xf>
    <xf numFmtId="3" fontId="40" fillId="0" borderId="16" xfId="94" applyNumberFormat="1" applyFont="1" applyFill="1" applyBorder="1" applyAlignment="1">
      <alignment horizontal="center" vertical="center"/>
    </xf>
    <xf numFmtId="3" fontId="40" fillId="0" borderId="17" xfId="94" applyNumberFormat="1" applyFont="1" applyFill="1" applyBorder="1" applyAlignment="1">
      <alignment horizontal="center" vertical="center"/>
    </xf>
    <xf numFmtId="4" fontId="40" fillId="0" borderId="27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4" fontId="40" fillId="0" borderId="33" xfId="94" applyNumberFormat="1" applyFont="1" applyFill="1" applyBorder="1" applyAlignment="1">
      <alignment horizontal="center" vertical="center"/>
    </xf>
    <xf numFmtId="4" fontId="41" fillId="26" borderId="62" xfId="0" applyNumberFormat="1" applyFont="1" applyFill="1" applyBorder="1" applyAlignment="1">
      <alignment horizontal="center" vertical="center"/>
    </xf>
    <xf numFmtId="4" fontId="41" fillId="26" borderId="68" xfId="0" applyNumberFormat="1" applyFont="1" applyFill="1" applyBorder="1" applyAlignment="1">
      <alignment horizontal="center" vertical="center"/>
    </xf>
    <xf numFmtId="4" fontId="40" fillId="0" borderId="17" xfId="94" applyNumberFormat="1" applyFont="1" applyFill="1" applyBorder="1" applyAlignment="1">
      <alignment horizontal="center" vertical="center"/>
    </xf>
    <xf numFmtId="4" fontId="41" fillId="26" borderId="31" xfId="0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32" xfId="0" applyNumberFormat="1" applyFont="1" applyFill="1" applyBorder="1" applyAlignment="1">
      <alignment horizontal="center" vertical="center"/>
    </xf>
    <xf numFmtId="4" fontId="41" fillId="26" borderId="2" xfId="0" applyNumberFormat="1" applyFont="1" applyFill="1" applyBorder="1" applyAlignment="1">
      <alignment horizontal="center" vertical="center"/>
    </xf>
    <xf numFmtId="4" fontId="41" fillId="26" borderId="3" xfId="0" applyNumberFormat="1" applyFont="1" applyFill="1" applyBorder="1" applyAlignment="1">
      <alignment horizontal="center" vertical="center"/>
    </xf>
    <xf numFmtId="4" fontId="41" fillId="26" borderId="40" xfId="0" applyNumberFormat="1" applyFont="1" applyFill="1" applyBorder="1" applyAlignment="1">
      <alignment horizontal="center" vertical="center"/>
    </xf>
    <xf numFmtId="3" fontId="40" fillId="0" borderId="27" xfId="0" applyNumberFormat="1" applyFont="1" applyFill="1" applyBorder="1" applyAlignment="1">
      <alignment horizontal="center" vertical="center" wrapText="1"/>
    </xf>
    <xf numFmtId="4" fontId="46" fillId="26" borderId="15" xfId="0" applyNumberFormat="1" applyFont="1" applyFill="1" applyBorder="1" applyAlignment="1">
      <alignment horizontal="center"/>
    </xf>
    <xf numFmtId="4" fontId="46" fillId="26" borderId="32" xfId="0" applyNumberFormat="1" applyFont="1" applyFill="1" applyBorder="1" applyAlignment="1">
      <alignment horizontal="center"/>
    </xf>
    <xf numFmtId="4" fontId="40" fillId="0" borderId="62" xfId="0" applyNumberFormat="1" applyFont="1" applyFill="1" applyBorder="1" applyAlignment="1">
      <alignment horizontal="left" vertical="center" wrapText="1"/>
    </xf>
    <xf numFmtId="3" fontId="48" fillId="0" borderId="62" xfId="2" applyNumberFormat="1" applyFont="1" applyFill="1" applyBorder="1" applyAlignment="1">
      <alignment horizontal="left" vertical="center" wrapText="1"/>
    </xf>
    <xf numFmtId="3" fontId="39" fillId="0" borderId="62" xfId="2" applyNumberFormat="1" applyFont="1" applyFill="1" applyBorder="1" applyAlignment="1">
      <alignment horizontal="left" vertical="center" wrapText="1"/>
    </xf>
    <xf numFmtId="0" fontId="48" fillId="0" borderId="62" xfId="2" applyFont="1" applyFill="1" applyBorder="1" applyAlignment="1">
      <alignment horizontal="left" vertical="center" wrapText="1"/>
    </xf>
    <xf numFmtId="0" fontId="39" fillId="0" borderId="62" xfId="2" applyFont="1" applyFill="1" applyBorder="1" applyAlignment="1">
      <alignment horizontal="left" vertical="center" wrapText="1"/>
    </xf>
    <xf numFmtId="3" fontId="48" fillId="0" borderId="62" xfId="0" applyNumberFormat="1" applyFont="1" applyFill="1" applyBorder="1" applyAlignment="1">
      <alignment horizontal="left" vertical="center" wrapText="1"/>
    </xf>
    <xf numFmtId="3" fontId="39" fillId="0" borderId="62" xfId="0" applyNumberFormat="1" applyFont="1" applyFill="1" applyBorder="1" applyAlignment="1">
      <alignment horizontal="left" vertical="center" wrapText="1"/>
    </xf>
    <xf numFmtId="3" fontId="39" fillId="0" borderId="65" xfId="2" applyNumberFormat="1" applyFont="1" applyFill="1" applyBorder="1" applyAlignment="1">
      <alignment horizontal="left" vertical="center" wrapText="1"/>
    </xf>
    <xf numFmtId="3" fontId="48" fillId="0" borderId="65" xfId="0" applyNumberFormat="1" applyFont="1" applyFill="1" applyBorder="1" applyAlignment="1">
      <alignment horizontal="left" vertical="center" wrapText="1"/>
    </xf>
    <xf numFmtId="4" fontId="46" fillId="26" borderId="2" xfId="0" applyNumberFormat="1" applyFont="1" applyFill="1" applyBorder="1" applyAlignment="1">
      <alignment horizontal="center"/>
    </xf>
    <xf numFmtId="4" fontId="40" fillId="0" borderId="60" xfId="94" applyNumberFormat="1" applyFont="1" applyFill="1" applyBorder="1" applyAlignment="1">
      <alignment horizontal="center" vertical="center"/>
    </xf>
    <xf numFmtId="4" fontId="46" fillId="26" borderId="54" xfId="0" applyNumberFormat="1" applyFont="1" applyFill="1" applyBorder="1" applyAlignment="1">
      <alignment horizontal="center"/>
    </xf>
    <xf numFmtId="4" fontId="46" fillId="26" borderId="16" xfId="0" applyNumberFormat="1" applyFont="1" applyFill="1" applyBorder="1" applyAlignment="1">
      <alignment horizontal="center"/>
    </xf>
    <xf numFmtId="4" fontId="39" fillId="0" borderId="16" xfId="0" applyNumberFormat="1" applyFont="1" applyFill="1" applyBorder="1" applyAlignment="1">
      <alignment horizontal="center" vertical="center"/>
    </xf>
    <xf numFmtId="4" fontId="40" fillId="0" borderId="61" xfId="94" applyNumberFormat="1" applyFont="1" applyFill="1" applyBorder="1" applyAlignment="1">
      <alignment horizontal="center" vertical="center"/>
    </xf>
    <xf numFmtId="4" fontId="39" fillId="0" borderId="27" xfId="0" applyNumberFormat="1" applyFont="1" applyFill="1" applyBorder="1" applyAlignment="1">
      <alignment horizontal="center"/>
    </xf>
    <xf numFmtId="4" fontId="46" fillId="26" borderId="62" xfId="0" applyNumberFormat="1" applyFont="1" applyFill="1" applyBorder="1" applyAlignment="1">
      <alignment horizontal="center"/>
    </xf>
    <xf numFmtId="4" fontId="46" fillId="26" borderId="68" xfId="0" applyNumberFormat="1" applyFont="1" applyFill="1" applyBorder="1" applyAlignment="1">
      <alignment horizontal="center"/>
    </xf>
    <xf numFmtId="4" fontId="46" fillId="26" borderId="31" xfId="0" applyNumberFormat="1" applyFont="1" applyFill="1" applyBorder="1" applyAlignment="1">
      <alignment horizontal="center"/>
    </xf>
    <xf numFmtId="4" fontId="40" fillId="0" borderId="70" xfId="94" applyNumberFormat="1" applyFont="1" applyFill="1" applyBorder="1" applyAlignment="1">
      <alignment horizontal="center" vertical="center"/>
    </xf>
    <xf numFmtId="4" fontId="41" fillId="0" borderId="62" xfId="0" applyNumberFormat="1" applyFont="1" applyFill="1" applyBorder="1" applyAlignment="1">
      <alignment horizontal="center" vertical="center"/>
    </xf>
    <xf numFmtId="4" fontId="46" fillId="0" borderId="62" xfId="0" applyNumberFormat="1" applyFont="1" applyFill="1" applyBorder="1" applyAlignment="1">
      <alignment horizontal="center"/>
    </xf>
    <xf numFmtId="3" fontId="51" fillId="0" borderId="24" xfId="0" applyNumberFormat="1" applyFont="1" applyFill="1" applyBorder="1" applyAlignment="1">
      <alignment horizontal="center" vertical="center" wrapText="1"/>
    </xf>
    <xf numFmtId="4" fontId="41" fillId="0" borderId="67" xfId="94" applyNumberFormat="1" applyFont="1" applyFill="1" applyBorder="1" applyAlignment="1">
      <alignment horizontal="center" vertical="center"/>
    </xf>
    <xf numFmtId="4" fontId="41" fillId="0" borderId="68" xfId="0" applyNumberFormat="1" applyFont="1" applyFill="1" applyBorder="1" applyAlignment="1">
      <alignment horizontal="center" vertical="center"/>
    </xf>
    <xf numFmtId="4" fontId="46" fillId="0" borderId="68" xfId="0" applyNumberFormat="1" applyFont="1" applyFill="1" applyBorder="1" applyAlignment="1">
      <alignment horizontal="center"/>
    </xf>
    <xf numFmtId="4" fontId="46" fillId="0" borderId="69" xfId="0" applyNumberFormat="1" applyFont="1" applyFill="1" applyBorder="1" applyAlignment="1">
      <alignment horizontal="center"/>
    </xf>
    <xf numFmtId="4" fontId="41" fillId="0" borderId="28" xfId="0" applyNumberFormat="1" applyFont="1" applyFill="1" applyBorder="1" applyAlignment="1">
      <alignment horizontal="center" vertical="center"/>
    </xf>
    <xf numFmtId="3" fontId="41" fillId="0" borderId="18" xfId="0" applyNumberFormat="1" applyFont="1" applyFill="1" applyBorder="1" applyAlignment="1">
      <alignment horizontal="center" vertical="center" wrapText="1"/>
    </xf>
    <xf numFmtId="4" fontId="41" fillId="0" borderId="62" xfId="94" applyNumberFormat="1" applyFont="1" applyFill="1" applyBorder="1" applyAlignment="1">
      <alignment horizontal="center" vertical="center"/>
    </xf>
    <xf numFmtId="3" fontId="41" fillId="0" borderId="28" xfId="0" applyNumberFormat="1" applyFont="1" applyFill="1" applyBorder="1" applyAlignment="1">
      <alignment horizontal="center" vertical="center" wrapText="1"/>
    </xf>
    <xf numFmtId="4" fontId="41" fillId="0" borderId="30" xfId="0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 wrapText="1"/>
    </xf>
    <xf numFmtId="4" fontId="41" fillId="26" borderId="32" xfId="0" applyNumberFormat="1" applyFont="1" applyFill="1" applyBorder="1" applyAlignment="1">
      <alignment horizontal="center" vertical="center" wrapText="1"/>
    </xf>
    <xf numFmtId="4" fontId="41" fillId="0" borderId="62" xfId="0" applyNumberFormat="1" applyFont="1" applyFill="1" applyBorder="1" applyAlignment="1">
      <alignment vertical="center" wrapText="1"/>
    </xf>
    <xf numFmtId="0" fontId="40" fillId="0" borderId="62" xfId="0" applyFont="1" applyFill="1" applyBorder="1" applyAlignment="1">
      <alignment horizontal="left" vertical="center" wrapText="1"/>
    </xf>
    <xf numFmtId="0" fontId="41" fillId="0" borderId="62" xfId="2" applyFont="1" applyFill="1" applyBorder="1" applyAlignment="1">
      <alignment horizontal="left" vertical="center" wrapText="1"/>
    </xf>
    <xf numFmtId="49" fontId="40" fillId="0" borderId="62" xfId="2" applyNumberFormat="1" applyFont="1" applyFill="1" applyBorder="1" applyAlignment="1">
      <alignment horizontal="left" vertical="center" wrapText="1"/>
    </xf>
    <xf numFmtId="4" fontId="41" fillId="26" borderId="40" xfId="0" applyNumberFormat="1" applyFont="1" applyFill="1" applyBorder="1" applyAlignment="1">
      <alignment horizontal="center" vertical="center" wrapText="1"/>
    </xf>
    <xf numFmtId="4" fontId="41" fillId="26" borderId="31" xfId="0" applyNumberFormat="1" applyFont="1" applyFill="1" applyBorder="1" applyAlignment="1">
      <alignment horizontal="center" vertical="center" wrapText="1"/>
    </xf>
    <xf numFmtId="4" fontId="40" fillId="0" borderId="16" xfId="94" applyNumberFormat="1" applyFont="1" applyFill="1" applyBorder="1" applyAlignment="1">
      <alignment horizontal="center" vertical="center" wrapText="1"/>
    </xf>
    <xf numFmtId="4" fontId="41" fillId="26" borderId="3" xfId="0" applyNumberFormat="1" applyFont="1" applyFill="1" applyBorder="1" applyAlignment="1">
      <alignment horizontal="center" vertical="center" wrapText="1"/>
    </xf>
    <xf numFmtId="4" fontId="40" fillId="0" borderId="68" xfId="94" applyNumberFormat="1" applyFont="1" applyFill="1" applyBorder="1" applyAlignment="1">
      <alignment horizontal="center" vertical="center" wrapText="1"/>
    </xf>
    <xf numFmtId="4" fontId="40" fillId="0" borderId="68" xfId="94" applyNumberFormat="1" applyFont="1" applyFill="1" applyBorder="1" applyAlignment="1">
      <alignment horizontal="center" vertical="center"/>
    </xf>
    <xf numFmtId="4" fontId="40" fillId="0" borderId="30" xfId="94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 wrapText="1"/>
    </xf>
    <xf numFmtId="4" fontId="40" fillId="0" borderId="35" xfId="94" applyNumberFormat="1" applyFont="1" applyFill="1" applyBorder="1" applyAlignment="1">
      <alignment horizontal="center" vertical="center"/>
    </xf>
    <xf numFmtId="4" fontId="40" fillId="0" borderId="36" xfId="94" applyNumberFormat="1" applyFont="1" applyFill="1" applyBorder="1" applyAlignment="1">
      <alignment horizontal="center" vertical="center"/>
    </xf>
    <xf numFmtId="3" fontId="41" fillId="26" borderId="15" xfId="0" applyNumberFormat="1" applyFont="1" applyFill="1" applyBorder="1" applyAlignment="1">
      <alignment horizontal="center" vertical="center" wrapText="1"/>
    </xf>
    <xf numFmtId="3" fontId="41" fillId="26" borderId="3" xfId="0" applyNumberFormat="1" applyFont="1" applyFill="1" applyBorder="1" applyAlignment="1">
      <alignment horizontal="center" vertical="center" wrapText="1"/>
    </xf>
    <xf numFmtId="3" fontId="40" fillId="0" borderId="62" xfId="2" applyNumberFormat="1" applyFont="1" applyFill="1" applyBorder="1" applyAlignment="1">
      <alignment horizontal="center" vertical="center" wrapText="1"/>
    </xf>
    <xf numFmtId="3" fontId="41" fillId="26" borderId="62" xfId="0" applyNumberFormat="1" applyFont="1" applyFill="1" applyBorder="1" applyAlignment="1">
      <alignment horizontal="center" vertical="center"/>
    </xf>
    <xf numFmtId="3" fontId="48" fillId="3" borderId="62" xfId="2" applyNumberFormat="1" applyFont="1" applyFill="1" applyBorder="1" applyAlignment="1">
      <alignment horizontal="left" vertical="center" wrapText="1"/>
    </xf>
    <xf numFmtId="3" fontId="39" fillId="3" borderId="62" xfId="2" applyNumberFormat="1" applyFont="1" applyFill="1" applyBorder="1" applyAlignment="1">
      <alignment horizontal="left" vertical="center" wrapText="1"/>
    </xf>
    <xf numFmtId="3" fontId="40" fillId="3" borderId="62" xfId="2" applyNumberFormat="1" applyFont="1" applyFill="1" applyBorder="1" applyAlignment="1">
      <alignment horizontal="left" vertical="center" wrapText="1"/>
    </xf>
    <xf numFmtId="0" fontId="48" fillId="3" borderId="62" xfId="2" applyFont="1" applyFill="1" applyBorder="1" applyAlignment="1">
      <alignment horizontal="left" vertical="center" wrapText="1"/>
    </xf>
    <xf numFmtId="0" fontId="39" fillId="3" borderId="62" xfId="2" applyFont="1" applyFill="1" applyBorder="1" applyAlignment="1">
      <alignment horizontal="left" vertical="center" wrapText="1"/>
    </xf>
    <xf numFmtId="3" fontId="48" fillId="3" borderId="62" xfId="0" applyNumberFormat="1" applyFont="1" applyFill="1" applyBorder="1" applyAlignment="1">
      <alignment horizontal="left" vertical="center" wrapText="1"/>
    </xf>
    <xf numFmtId="0" fontId="40" fillId="3" borderId="62" xfId="2" applyFont="1" applyFill="1" applyBorder="1" applyAlignment="1">
      <alignment horizontal="left" vertical="center" wrapText="1"/>
    </xf>
    <xf numFmtId="3" fontId="39" fillId="3" borderId="62" xfId="0" applyNumberFormat="1" applyFont="1" applyFill="1" applyBorder="1" applyAlignment="1">
      <alignment horizontal="left" vertical="center" wrapText="1"/>
    </xf>
    <xf numFmtId="4" fontId="40" fillId="0" borderId="68" xfId="2" applyNumberFormat="1" applyFont="1" applyFill="1" applyBorder="1" applyAlignment="1">
      <alignment horizontal="center" vertical="center" wrapText="1"/>
    </xf>
    <xf numFmtId="4" fontId="39" fillId="0" borderId="68" xfId="0" applyNumberFormat="1" applyFont="1" applyBorder="1" applyAlignment="1">
      <alignment horizontal="center" vertical="center"/>
    </xf>
    <xf numFmtId="4" fontId="46" fillId="0" borderId="68" xfId="0" applyNumberFormat="1" applyFont="1" applyBorder="1" applyAlignment="1">
      <alignment horizontal="center" vertical="center"/>
    </xf>
    <xf numFmtId="4" fontId="41" fillId="3" borderId="62" xfId="0" applyNumberFormat="1" applyFont="1" applyFill="1" applyBorder="1" applyAlignment="1">
      <alignment vertical="center" wrapText="1"/>
    </xf>
    <xf numFmtId="0" fontId="40" fillId="3" borderId="62" xfId="0" applyFont="1" applyFill="1" applyBorder="1" applyAlignment="1">
      <alignment horizontal="left" vertical="center" wrapText="1"/>
    </xf>
    <xf numFmtId="49" fontId="40" fillId="3" borderId="62" xfId="2" applyNumberFormat="1" applyFont="1" applyFill="1" applyBorder="1" applyAlignment="1">
      <alignment horizontal="left" vertical="center" wrapText="1"/>
    </xf>
    <xf numFmtId="3" fontId="41" fillId="26" borderId="40" xfId="0" applyNumberFormat="1" applyFont="1" applyFill="1" applyBorder="1" applyAlignment="1">
      <alignment horizontal="center" vertical="center" wrapText="1"/>
    </xf>
    <xf numFmtId="3" fontId="40" fillId="0" borderId="68" xfId="94" applyNumberFormat="1" applyFont="1" applyFill="1" applyBorder="1" applyAlignment="1">
      <alignment horizontal="center" vertical="center" wrapText="1"/>
    </xf>
    <xf numFmtId="3" fontId="41" fillId="26" borderId="68" xfId="0" applyNumberFormat="1" applyFont="1" applyFill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3" fontId="41" fillId="26" borderId="31" xfId="0" applyNumberFormat="1" applyFont="1" applyFill="1" applyBorder="1" applyAlignment="1">
      <alignment horizontal="center" vertical="center" wrapText="1"/>
    </xf>
    <xf numFmtId="3" fontId="41" fillId="26" borderId="35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4" fontId="40" fillId="0" borderId="31" xfId="94" applyNumberFormat="1" applyFont="1" applyFill="1" applyBorder="1" applyAlignment="1">
      <alignment horizontal="center" vertical="center"/>
    </xf>
    <xf numFmtId="3" fontId="60" fillId="0" borderId="33" xfId="0" applyNumberFormat="1" applyFont="1" applyBorder="1" applyAlignment="1">
      <alignment horizontal="center" vertical="center" wrapText="1"/>
    </xf>
    <xf numFmtId="3" fontId="60" fillId="0" borderId="27" xfId="0" applyNumberFormat="1" applyFont="1" applyBorder="1" applyAlignment="1">
      <alignment horizontal="center" vertical="center" wrapText="1"/>
    </xf>
    <xf numFmtId="3" fontId="59" fillId="0" borderId="27" xfId="0" applyNumberFormat="1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4" fontId="41" fillId="26" borderId="16" xfId="0" applyNumberFormat="1" applyFont="1" applyFill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3" fontId="40" fillId="3" borderId="16" xfId="0" applyNumberFormat="1" applyFont="1" applyFill="1" applyBorder="1" applyAlignment="1">
      <alignment horizontal="center" vertical="center"/>
    </xf>
    <xf numFmtId="3" fontId="40" fillId="3" borderId="17" xfId="0" applyNumberFormat="1" applyFont="1" applyFill="1" applyBorder="1" applyAlignment="1">
      <alignment horizontal="center" vertical="center"/>
    </xf>
    <xf numFmtId="4" fontId="40" fillId="0" borderId="28" xfId="0" applyNumberFormat="1" applyFont="1" applyBorder="1" applyAlignment="1">
      <alignment horizontal="center" vertical="center"/>
    </xf>
    <xf numFmtId="4" fontId="41" fillId="26" borderId="31" xfId="0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3" xfId="0" applyNumberFormat="1" applyFont="1" applyFill="1" applyBorder="1" applyAlignment="1">
      <alignment horizontal="center" vertical="center"/>
    </xf>
    <xf numFmtId="4" fontId="41" fillId="3" borderId="62" xfId="0" applyNumberFormat="1" applyFont="1" applyFill="1" applyBorder="1" applyAlignment="1">
      <alignment horizontal="left" vertical="center" wrapText="1"/>
    </xf>
    <xf numFmtId="4" fontId="41" fillId="26" borderId="62" xfId="0" applyNumberFormat="1" applyFont="1" applyFill="1" applyBorder="1" applyAlignment="1">
      <alignment horizontal="center" vertical="center"/>
    </xf>
    <xf numFmtId="4" fontId="40" fillId="3" borderId="62" xfId="2" applyNumberFormat="1" applyFont="1" applyFill="1" applyBorder="1" applyAlignment="1">
      <alignment horizontal="left" vertical="center" wrapText="1"/>
    </xf>
    <xf numFmtId="4" fontId="40" fillId="0" borderId="62" xfId="2" applyNumberFormat="1" applyFont="1" applyFill="1" applyBorder="1" applyAlignment="1">
      <alignment horizontal="left" vertical="center" wrapText="1"/>
    </xf>
    <xf numFmtId="4" fontId="40" fillId="3" borderId="62" xfId="0" applyNumberFormat="1" applyFont="1" applyFill="1" applyBorder="1" applyAlignment="1">
      <alignment horizontal="left" vertical="center" wrapText="1"/>
    </xf>
    <xf numFmtId="4" fontId="41" fillId="0" borderId="62" xfId="2" applyNumberFormat="1" applyFont="1" applyFill="1" applyBorder="1" applyAlignment="1">
      <alignment horizontal="left" vertical="center" wrapText="1"/>
    </xf>
    <xf numFmtId="4" fontId="48" fillId="0" borderId="62" xfId="0" applyNumberFormat="1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left" vertical="center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7" xfId="0" applyNumberFormat="1" applyFont="1" applyFill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wrapText="1"/>
    </xf>
    <xf numFmtId="4" fontId="41" fillId="26" borderId="25" xfId="0" applyNumberFormat="1" applyFont="1" applyFill="1" applyBorder="1" applyAlignment="1">
      <alignment horizontal="center" vertical="center"/>
    </xf>
    <xf numFmtId="4" fontId="40" fillId="0" borderId="68" xfId="0" applyNumberFormat="1" applyFont="1" applyFill="1" applyBorder="1" applyAlignment="1">
      <alignment horizontal="center" vertical="center"/>
    </xf>
    <xf numFmtId="4" fontId="41" fillId="0" borderId="18" xfId="0" applyNumberFormat="1" applyFont="1" applyFill="1" applyBorder="1" applyAlignment="1">
      <alignment horizontal="center" vertical="center"/>
    </xf>
    <xf numFmtId="4" fontId="41" fillId="26" borderId="16" xfId="0" applyNumberFormat="1" applyFont="1" applyFill="1" applyBorder="1" applyAlignment="1">
      <alignment horizontal="center" vertical="center"/>
    </xf>
    <xf numFmtId="4" fontId="41" fillId="26" borderId="54" xfId="0" applyNumberFormat="1" applyFont="1" applyFill="1" applyBorder="1" applyAlignment="1">
      <alignment horizontal="center" vertical="center"/>
    </xf>
    <xf numFmtId="0" fontId="40" fillId="3" borderId="54" xfId="195" applyFont="1" applyFill="1" applyBorder="1" applyAlignment="1">
      <alignment horizontal="left" vertical="center" wrapText="1"/>
    </xf>
    <xf numFmtId="4" fontId="40" fillId="0" borderId="23" xfId="2" applyNumberFormat="1" applyFont="1" applyFill="1" applyBorder="1" applyAlignment="1">
      <alignment horizontal="center" vertical="center" wrapText="1"/>
    </xf>
    <xf numFmtId="4" fontId="41" fillId="26" borderId="23" xfId="0" applyNumberFormat="1" applyFont="1" applyFill="1" applyBorder="1" applyAlignment="1">
      <alignment horizontal="center" vertical="center"/>
    </xf>
    <xf numFmtId="4" fontId="40" fillId="0" borderId="56" xfId="94" applyNumberFormat="1" applyFont="1" applyFill="1" applyBorder="1" applyAlignment="1">
      <alignment horizontal="center" vertical="center"/>
    </xf>
    <xf numFmtId="0" fontId="40" fillId="3" borderId="62" xfId="195" applyFont="1" applyFill="1" applyBorder="1" applyAlignment="1">
      <alignment horizontal="left" vertical="center" wrapText="1"/>
    </xf>
    <xf numFmtId="4" fontId="41" fillId="26" borderId="63" xfId="0" applyNumberFormat="1" applyFont="1" applyFill="1" applyBorder="1" applyAlignment="1">
      <alignment horizontal="center" vertical="center"/>
    </xf>
    <xf numFmtId="3" fontId="40" fillId="0" borderId="31" xfId="94" applyNumberFormat="1" applyFont="1" applyFill="1" applyBorder="1" applyAlignment="1">
      <alignment horizontal="center" vertical="center"/>
    </xf>
    <xf numFmtId="3" fontId="46" fillId="0" borderId="71" xfId="0" applyNumberFormat="1" applyFont="1" applyBorder="1" applyAlignment="1">
      <alignment horizontal="center" vertical="center"/>
    </xf>
    <xf numFmtId="4" fontId="41" fillId="0" borderId="69" xfId="0" applyNumberFormat="1" applyFont="1" applyBorder="1" applyAlignment="1">
      <alignment horizontal="center" vertical="center"/>
    </xf>
    <xf numFmtId="4" fontId="46" fillId="0" borderId="40" xfId="0" applyNumberFormat="1" applyFont="1" applyBorder="1" applyAlignment="1">
      <alignment horizontal="center" vertical="center"/>
    </xf>
    <xf numFmtId="4" fontId="46" fillId="0" borderId="51" xfId="0" applyNumberFormat="1" applyFont="1" applyBorder="1" applyAlignment="1">
      <alignment horizontal="center" vertical="center"/>
    </xf>
    <xf numFmtId="4" fontId="41" fillId="0" borderId="35" xfId="0" applyNumberFormat="1" applyFont="1" applyFill="1" applyBorder="1" applyAlignment="1">
      <alignment horizontal="center" vertical="center"/>
    </xf>
    <xf numFmtId="4" fontId="41" fillId="0" borderId="36" xfId="0" applyNumberFormat="1" applyFont="1" applyFill="1" applyBorder="1" applyAlignment="1">
      <alignment horizontal="center" vertical="center"/>
    </xf>
    <xf numFmtId="0" fontId="40" fillId="0" borderId="54" xfId="2" applyFont="1" applyFill="1" applyBorder="1" applyAlignment="1">
      <alignment horizontal="left" vertical="center" wrapText="1"/>
    </xf>
    <xf numFmtId="4" fontId="41" fillId="26" borderId="16" xfId="0" applyNumberFormat="1" applyFont="1" applyFill="1" applyBorder="1" applyAlignment="1">
      <alignment horizontal="center" vertical="center"/>
    </xf>
    <xf numFmtId="4" fontId="41" fillId="26" borderId="54" xfId="0" applyNumberFormat="1" applyFont="1" applyFill="1" applyBorder="1" applyAlignment="1">
      <alignment horizontal="center" vertical="center"/>
    </xf>
    <xf numFmtId="4" fontId="41" fillId="26" borderId="62" xfId="0" applyNumberFormat="1" applyFont="1" applyFill="1" applyBorder="1" applyAlignment="1">
      <alignment horizontal="center" vertical="center"/>
    </xf>
    <xf numFmtId="3" fontId="40" fillId="3" borderId="16" xfId="0" applyNumberFormat="1" applyFont="1" applyFill="1" applyBorder="1" applyAlignment="1">
      <alignment horizontal="center" vertical="center"/>
    </xf>
    <xf numFmtId="4" fontId="40" fillId="3" borderId="54" xfId="2" applyNumberFormat="1" applyFont="1" applyFill="1" applyBorder="1" applyAlignment="1">
      <alignment horizontal="center" vertical="center"/>
    </xf>
    <xf numFmtId="4" fontId="40" fillId="3" borderId="61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" fontId="41" fillId="26" borderId="31" xfId="0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3" xfId="0" applyNumberFormat="1" applyFont="1" applyFill="1" applyBorder="1" applyAlignment="1">
      <alignment horizontal="center" vertical="center"/>
    </xf>
    <xf numFmtId="4" fontId="40" fillId="3" borderId="67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3" fontId="40" fillId="3" borderId="20" xfId="0" applyNumberFormat="1" applyFont="1" applyFill="1" applyBorder="1" applyAlignment="1">
      <alignment horizontal="center" vertical="center" wrapText="1"/>
    </xf>
    <xf numFmtId="3" fontId="40" fillId="3" borderId="16" xfId="0" applyNumberFormat="1" applyFont="1" applyFill="1" applyBorder="1" applyAlignment="1">
      <alignment horizontal="center" vertical="center" wrapText="1"/>
    </xf>
    <xf numFmtId="3" fontId="40" fillId="3" borderId="17" xfId="0" applyNumberFormat="1" applyFont="1" applyFill="1" applyBorder="1" applyAlignment="1">
      <alignment horizontal="center" vertical="center" wrapText="1"/>
    </xf>
    <xf numFmtId="4" fontId="40" fillId="3" borderId="26" xfId="0" applyNumberFormat="1" applyFont="1" applyFill="1" applyBorder="1" applyAlignment="1">
      <alignment horizontal="center" vertical="center" wrapText="1"/>
    </xf>
    <xf numFmtId="4" fontId="40" fillId="3" borderId="54" xfId="0" applyNumberFormat="1" applyFont="1" applyFill="1" applyBorder="1" applyAlignment="1">
      <alignment horizontal="center" vertical="center" wrapText="1"/>
    </xf>
    <xf numFmtId="4" fontId="40" fillId="3" borderId="27" xfId="0" applyNumberFormat="1" applyFont="1" applyFill="1" applyBorder="1" applyAlignment="1">
      <alignment horizontal="center" vertical="center" wrapText="1"/>
    </xf>
    <xf numFmtId="4" fontId="40" fillId="3" borderId="22" xfId="0" applyNumberFormat="1" applyFont="1" applyFill="1" applyBorder="1" applyAlignment="1">
      <alignment horizontal="center" vertical="center" wrapText="1"/>
    </xf>
    <xf numFmtId="4" fontId="40" fillId="3" borderId="62" xfId="0" applyNumberFormat="1" applyFont="1" applyFill="1" applyBorder="1" applyAlignment="1">
      <alignment horizontal="center" vertical="center" wrapText="1"/>
    </xf>
    <xf numFmtId="4" fontId="40" fillId="3" borderId="18" xfId="0" applyNumberFormat="1" applyFont="1" applyFill="1" applyBorder="1" applyAlignment="1">
      <alignment horizontal="center" vertical="center" wrapText="1"/>
    </xf>
    <xf numFmtId="4" fontId="40" fillId="0" borderId="20" xfId="94" applyNumberFormat="1" applyFont="1" applyFill="1" applyBorder="1" applyAlignment="1">
      <alignment horizontal="center" vertical="center" wrapText="1"/>
    </xf>
    <xf numFmtId="4" fontId="44" fillId="0" borderId="26" xfId="0" applyNumberFormat="1" applyFont="1" applyBorder="1" applyAlignment="1">
      <alignment horizontal="center" vertical="center" wrapText="1"/>
    </xf>
    <xf numFmtId="4" fontId="44" fillId="0" borderId="21" xfId="0" applyNumberFormat="1" applyFont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7" xfId="0" applyNumberFormat="1" applyFont="1" applyFill="1" applyBorder="1" applyAlignment="1">
      <alignment horizontal="center" vertical="center" wrapText="1"/>
    </xf>
    <xf numFmtId="49" fontId="40" fillId="3" borderId="54" xfId="2" applyNumberFormat="1" applyFont="1" applyFill="1" applyBorder="1" applyAlignment="1">
      <alignment horizontal="center" vertical="center"/>
    </xf>
    <xf numFmtId="0" fontId="41" fillId="26" borderId="31" xfId="0" applyFont="1" applyFill="1" applyBorder="1" applyAlignment="1">
      <alignment horizontal="center" vertical="center"/>
    </xf>
    <xf numFmtId="0" fontId="41" fillId="26" borderId="15" xfId="0" applyFont="1" applyFill="1" applyBorder="1" applyAlignment="1">
      <alignment horizontal="center" vertical="center"/>
    </xf>
    <xf numFmtId="0" fontId="41" fillId="26" borderId="3" xfId="0" applyFont="1" applyFill="1" applyBorder="1" applyAlignment="1">
      <alignment horizontal="center" vertical="center"/>
    </xf>
    <xf numFmtId="0" fontId="41" fillId="26" borderId="16" xfId="0" applyFont="1" applyFill="1" applyBorder="1" applyAlignment="1">
      <alignment horizontal="center" vertical="center"/>
    </xf>
    <xf numFmtId="0" fontId="41" fillId="26" borderId="54" xfId="0" applyFont="1" applyFill="1" applyBorder="1" applyAlignment="1">
      <alignment horizontal="center" vertical="center"/>
    </xf>
    <xf numFmtId="0" fontId="41" fillId="26" borderId="6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45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3" borderId="16" xfId="0" applyFont="1" applyFill="1" applyBorder="1" applyAlignment="1">
      <alignment horizontal="center" vertical="center"/>
    </xf>
    <xf numFmtId="3" fontId="40" fillId="0" borderId="20" xfId="94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40" fillId="0" borderId="38" xfId="0" applyNumberFormat="1" applyFont="1" applyFill="1" applyBorder="1" applyAlignment="1">
      <alignment horizontal="center" vertical="center" wrapText="1"/>
    </xf>
    <xf numFmtId="3" fontId="40" fillId="0" borderId="39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40" fillId="0" borderId="53" xfId="0" applyNumberFormat="1" applyFont="1" applyFill="1" applyBorder="1" applyAlignment="1">
      <alignment horizontal="center" vertical="center" wrapText="1"/>
    </xf>
    <xf numFmtId="3" fontId="40" fillId="0" borderId="58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4" fontId="41" fillId="0" borderId="53" xfId="0" applyNumberFormat="1" applyFont="1" applyFill="1" applyBorder="1" applyAlignment="1">
      <alignment horizontal="center" vertical="center" wrapText="1"/>
    </xf>
    <xf numFmtId="4" fontId="41" fillId="0" borderId="58" xfId="0" applyNumberFormat="1" applyFont="1" applyFill="1" applyBorder="1" applyAlignment="1">
      <alignment horizontal="center" vertical="center" wrapText="1"/>
    </xf>
    <xf numFmtId="3" fontId="40" fillId="0" borderId="70" xfId="94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" fontId="40" fillId="0" borderId="61" xfId="94" applyNumberFormat="1" applyFont="1" applyFill="1" applyBorder="1" applyAlignment="1">
      <alignment horizontal="center" vertical="center" wrapText="1"/>
    </xf>
    <xf numFmtId="3" fontId="41" fillId="0" borderId="67" xfId="94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3" fontId="40" fillId="0" borderId="34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3" fontId="40" fillId="0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41" fillId="0" borderId="29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56" fillId="0" borderId="3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41" fillId="26" borderId="1" xfId="0" applyFont="1" applyFill="1" applyBorder="1" applyAlignment="1">
      <alignment horizontal="center" vertical="center"/>
    </xf>
    <xf numFmtId="0" fontId="55" fillId="3" borderId="49" xfId="0" applyFont="1" applyFill="1" applyBorder="1" applyAlignment="1">
      <alignment horizontal="center" vertical="center" wrapText="1"/>
    </xf>
    <xf numFmtId="0" fontId="55" fillId="0" borderId="50" xfId="0" applyFont="1" applyBorder="1" applyAlignment="1">
      <alignment vertical="center" wrapText="1"/>
    </xf>
    <xf numFmtId="0" fontId="55" fillId="0" borderId="51" xfId="0" applyFont="1" applyBorder="1" applyAlignment="1">
      <alignment vertical="center" wrapText="1"/>
    </xf>
    <xf numFmtId="0" fontId="55" fillId="2" borderId="43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vertical="center" wrapText="1"/>
    </xf>
    <xf numFmtId="0" fontId="55" fillId="0" borderId="42" xfId="0" applyFont="1" applyBorder="1" applyAlignment="1">
      <alignment vertical="center" wrapText="1"/>
    </xf>
    <xf numFmtId="0" fontId="55" fillId="2" borderId="44" xfId="0" applyFont="1" applyFill="1" applyBorder="1" applyAlignment="1">
      <alignment horizontal="center" vertical="center" wrapText="1"/>
    </xf>
    <xf numFmtId="0" fontId="55" fillId="0" borderId="45" xfId="0" applyFont="1" applyBorder="1" applyAlignment="1">
      <alignment vertical="center" wrapText="1"/>
    </xf>
    <xf numFmtId="0" fontId="55" fillId="0" borderId="46" xfId="0" applyFont="1" applyBorder="1" applyAlignment="1">
      <alignment vertical="center" wrapText="1"/>
    </xf>
    <xf numFmtId="3" fontId="60" fillId="0" borderId="23" xfId="0" applyNumberFormat="1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3" fontId="60" fillId="0" borderId="62" xfId="0" applyNumberFormat="1" applyFont="1" applyBorder="1" applyAlignment="1">
      <alignment horizontal="center" vertical="center" wrapText="1"/>
    </xf>
    <xf numFmtId="3" fontId="59" fillId="0" borderId="62" xfId="0" applyNumberFormat="1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 wrapText="1"/>
    </xf>
    <xf numFmtId="0" fontId="53" fillId="0" borderId="68" xfId="0" applyFont="1" applyBorder="1" applyAlignment="1">
      <alignment horizontal="center" vertical="center" wrapText="1"/>
    </xf>
    <xf numFmtId="3" fontId="59" fillId="0" borderId="67" xfId="0" applyNumberFormat="1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3" fontId="55" fillId="0" borderId="37" xfId="94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" fontId="59" fillId="0" borderId="34" xfId="0" applyNumberFormat="1" applyFont="1" applyBorder="1" applyAlignment="1">
      <alignment horizontal="center" vertical="center" wrapText="1"/>
    </xf>
    <xf numFmtId="4" fontId="59" fillId="0" borderId="35" xfId="0" applyNumberFormat="1" applyFont="1" applyBorder="1" applyAlignment="1">
      <alignment horizontal="center" vertical="center" wrapText="1"/>
    </xf>
    <xf numFmtId="4" fontId="59" fillId="0" borderId="36" xfId="0" applyNumberFormat="1" applyFont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49" fontId="40" fillId="0" borderId="47" xfId="2" applyNumberFormat="1" applyFont="1" applyFill="1" applyBorder="1" applyAlignment="1">
      <alignment horizontal="center" vertical="center"/>
    </xf>
    <xf numFmtId="49" fontId="40" fillId="0" borderId="14" xfId="2" applyNumberFormat="1" applyFont="1" applyFill="1" applyBorder="1" applyAlignment="1">
      <alignment horizontal="center" vertical="center"/>
    </xf>
    <xf numFmtId="49" fontId="40" fillId="0" borderId="15" xfId="2" applyNumberFormat="1" applyFont="1" applyFill="1" applyBorder="1" applyAlignment="1">
      <alignment horizontal="center" vertical="center"/>
    </xf>
    <xf numFmtId="3" fontId="60" fillId="0" borderId="37" xfId="0" applyNumberFormat="1" applyFont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3" fontId="60" fillId="0" borderId="70" xfId="0" applyNumberFormat="1" applyFont="1" applyBorder="1" applyAlignment="1">
      <alignment horizontal="center" vertical="center" wrapText="1"/>
    </xf>
    <xf numFmtId="3" fontId="60" fillId="0" borderId="61" xfId="0" applyNumberFormat="1" applyFont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" fontId="46" fillId="0" borderId="53" xfId="0" applyNumberFormat="1" applyFont="1" applyFill="1" applyBorder="1" applyAlignment="1">
      <alignment horizontal="center" vertical="center" wrapText="1"/>
    </xf>
    <xf numFmtId="4" fontId="46" fillId="0" borderId="58" xfId="0" applyNumberFormat="1" applyFont="1" applyFill="1" applyBorder="1" applyAlignment="1">
      <alignment horizontal="center" vertical="center" wrapText="1"/>
    </xf>
    <xf numFmtId="4" fontId="47" fillId="0" borderId="58" xfId="0" applyNumberFormat="1" applyFont="1" applyFill="1" applyBorder="1" applyAlignment="1">
      <alignment horizontal="center" vertical="center" wrapText="1"/>
    </xf>
    <xf numFmtId="3" fontId="39" fillId="0" borderId="57" xfId="0" applyNumberFormat="1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wrapTex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62" xfId="0" applyFont="1" applyFill="1" applyBorder="1" applyAlignment="1">
      <alignment horizontal="center" vertical="center" wrapText="1"/>
    </xf>
    <xf numFmtId="3" fontId="39" fillId="0" borderId="20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3" fontId="40" fillId="0" borderId="23" xfId="2" applyNumberFormat="1" applyFont="1" applyFill="1" applyBorder="1" applyAlignment="1">
      <alignment horizontal="center" vertical="center" wrapText="1"/>
    </xf>
    <xf numFmtId="0" fontId="40" fillId="0" borderId="63" xfId="0" applyFont="1" applyBorder="1" applyAlignment="1">
      <alignment horizontal="center" vertical="center" wrapText="1"/>
    </xf>
    <xf numFmtId="0" fontId="40" fillId="0" borderId="64" xfId="0" applyFont="1" applyBorder="1" applyAlignment="1">
      <alignment horizontal="center" vertical="center" wrapText="1"/>
    </xf>
    <xf numFmtId="3" fontId="40" fillId="0" borderId="62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4" fontId="41" fillId="0" borderId="65" xfId="94" applyNumberFormat="1" applyFont="1" applyFill="1" applyBorder="1" applyAlignment="1">
      <alignment horizontal="center" vertical="center" wrapText="1"/>
    </xf>
    <xf numFmtId="0" fontId="56" fillId="0" borderId="3" xfId="0" applyFont="1" applyBorder="1" applyAlignment="1">
      <alignment horizontal="center" wrapText="1"/>
    </xf>
    <xf numFmtId="0" fontId="40" fillId="0" borderId="16" xfId="0" applyFont="1" applyFill="1" applyBorder="1" applyAlignment="1">
      <alignment horizontal="center" vertical="center"/>
    </xf>
    <xf numFmtId="49" fontId="40" fillId="0" borderId="54" xfId="2" applyNumberFormat="1" applyFont="1" applyFill="1" applyBorder="1" applyAlignment="1">
      <alignment horizontal="center" vertical="center"/>
    </xf>
    <xf numFmtId="4" fontId="41" fillId="0" borderId="68" xfId="0" applyNumberFormat="1" applyFont="1" applyFill="1" applyBorder="1" applyAlignment="1">
      <alignment horizontal="center" vertical="center" wrapText="1"/>
    </xf>
    <xf numFmtId="4" fontId="41" fillId="0" borderId="3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0" fillId="0" borderId="54" xfId="0" applyFont="1" applyFill="1" applyBorder="1" applyAlignment="1">
      <alignment horizontal="center" vertical="center" wrapText="1"/>
    </xf>
    <xf numFmtId="3" fontId="40" fillId="0" borderId="37" xfId="0" applyNumberFormat="1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4" fontId="41" fillId="0" borderId="67" xfId="94" applyNumberFormat="1" applyFont="1" applyFill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3" fontId="40" fillId="0" borderId="52" xfId="0" applyNumberFormat="1" applyFont="1" applyFill="1" applyBorder="1" applyAlignment="1">
      <alignment horizontal="center" vertical="center" wrapText="1"/>
    </xf>
    <xf numFmtId="3" fontId="40" fillId="0" borderId="57" xfId="0" applyNumberFormat="1" applyFont="1" applyFill="1" applyBorder="1" applyAlignment="1">
      <alignment horizontal="center" vertical="center" wrapText="1"/>
    </xf>
    <xf numFmtId="4" fontId="41" fillId="0" borderId="29" xfId="94" applyNumberFormat="1" applyFont="1" applyFill="1" applyBorder="1" applyAlignment="1">
      <alignment horizontal="center" vertical="center" wrapText="1"/>
    </xf>
    <xf numFmtId="4" fontId="41" fillId="0" borderId="68" xfId="94" applyNumberFormat="1" applyFont="1" applyFill="1" applyBorder="1" applyAlignment="1">
      <alignment horizontal="center" vertical="center" wrapText="1"/>
    </xf>
    <xf numFmtId="3" fontId="40" fillId="0" borderId="20" xfId="0" applyNumberFormat="1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3" fontId="40" fillId="0" borderId="35" xfId="0" applyNumberFormat="1" applyFont="1" applyFill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3" fontId="40" fillId="0" borderId="68" xfId="0" applyNumberFormat="1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64" xfId="0" applyFont="1" applyBorder="1" applyAlignment="1">
      <alignment horizontal="center" vertical="center" wrapText="1"/>
    </xf>
    <xf numFmtId="4" fontId="41" fillId="26" borderId="37" xfId="0" applyNumberFormat="1" applyFont="1" applyFill="1" applyBorder="1" applyAlignment="1">
      <alignment horizontal="center" vertical="center" wrapText="1"/>
    </xf>
    <xf numFmtId="4" fontId="41" fillId="26" borderId="21" xfId="0" applyNumberFormat="1" applyFont="1" applyFill="1" applyBorder="1" applyAlignment="1">
      <alignment horizontal="center" vertical="center" wrapText="1"/>
    </xf>
    <xf numFmtId="4" fontId="41" fillId="26" borderId="22" xfId="0" applyNumberFormat="1" applyFont="1" applyFill="1" applyBorder="1" applyAlignment="1">
      <alignment horizontal="center" vertical="center" wrapText="1"/>
    </xf>
    <xf numFmtId="4" fontId="41" fillId="26" borderId="34" xfId="0" applyNumberFormat="1" applyFont="1" applyFill="1" applyBorder="1" applyAlignment="1">
      <alignment horizontal="center" vertical="center" wrapText="1"/>
    </xf>
  </cellXfs>
  <cellStyles count="234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7" xfId="233" xr:uid="{00000000-0005-0000-0000-00008E000000}"/>
    <cellStyle name="Обычный 2 14" xfId="49" xr:uid="{00000000-0005-0000-0000-00008F000000}"/>
    <cellStyle name="Обычный 2 15" xfId="50" xr:uid="{00000000-0005-0000-0000-000090000000}"/>
    <cellStyle name="Обычный 2 16" xfId="51" xr:uid="{00000000-0005-0000-0000-000091000000}"/>
    <cellStyle name="Обычный 2 17" xfId="52" xr:uid="{00000000-0005-0000-0000-000092000000}"/>
    <cellStyle name="Обычный 2 18" xfId="53" xr:uid="{00000000-0005-0000-0000-000093000000}"/>
    <cellStyle name="Обычный 2 19" xfId="54" xr:uid="{00000000-0005-0000-0000-000094000000}"/>
    <cellStyle name="Обычный 2 2" xfId="55" xr:uid="{00000000-0005-0000-0000-000095000000}"/>
    <cellStyle name="Обычный 2 2 2" xfId="94" xr:uid="{00000000-0005-0000-0000-000096000000}"/>
    <cellStyle name="Обычный 2 2 2 2" xfId="95" xr:uid="{00000000-0005-0000-0000-000097000000}"/>
    <cellStyle name="Обычный 2 2 2 2 2" xfId="229" xr:uid="{00000000-0005-0000-0000-000098000000}"/>
    <cellStyle name="Обычный 2 2 2 3" xfId="193" xr:uid="{00000000-0005-0000-0000-000099000000}"/>
    <cellStyle name="Обычный 2 20" xfId="56" xr:uid="{00000000-0005-0000-0000-00009A000000}"/>
    <cellStyle name="Обычный 2 21" xfId="57" xr:uid="{00000000-0005-0000-0000-00009B000000}"/>
    <cellStyle name="Обычный 2 22" xfId="93" xr:uid="{00000000-0005-0000-0000-00009C000000}"/>
    <cellStyle name="Обычный 2 3" xfId="58" xr:uid="{00000000-0005-0000-0000-00009D000000}"/>
    <cellStyle name="Обычный 2 3 2" xfId="195" xr:uid="{00000000-0005-0000-0000-00009E000000}"/>
    <cellStyle name="Обычный 2 3 3" xfId="194" xr:uid="{00000000-0005-0000-0000-00009F000000}"/>
    <cellStyle name="Обычный 2 4" xfId="59" xr:uid="{00000000-0005-0000-0000-0000A0000000}"/>
    <cellStyle name="Обычный 2 5" xfId="60" xr:uid="{00000000-0005-0000-0000-0000A1000000}"/>
    <cellStyle name="Обычный 2 5 2" xfId="196" xr:uid="{00000000-0005-0000-0000-0000A2000000}"/>
    <cellStyle name="Обычный 2 6" xfId="61" xr:uid="{00000000-0005-0000-0000-0000A3000000}"/>
    <cellStyle name="Обычный 2 6 3" xfId="232" xr:uid="{00000000-0005-0000-0000-0000A4000000}"/>
    <cellStyle name="Обычный 2 7" xfId="62" xr:uid="{00000000-0005-0000-0000-0000A5000000}"/>
    <cellStyle name="Обычный 2 8" xfId="63" xr:uid="{00000000-0005-0000-0000-0000A6000000}"/>
    <cellStyle name="Обычный 2 9" xfId="64" xr:uid="{00000000-0005-0000-0000-0000A7000000}"/>
    <cellStyle name="Обычный 2_npa12EB" xfId="197" xr:uid="{00000000-0005-0000-0000-0000A8000000}"/>
    <cellStyle name="Обычный 20" xfId="198" xr:uid="{00000000-0005-0000-0000-0000A9000000}"/>
    <cellStyle name="Обычный 20 2" xfId="199" xr:uid="{00000000-0005-0000-0000-0000AA000000}"/>
    <cellStyle name="Обычный 22" xfId="230" xr:uid="{00000000-0005-0000-0000-0000AB000000}"/>
    <cellStyle name="Обычный 3" xfId="65" xr:uid="{00000000-0005-0000-0000-0000AC000000}"/>
    <cellStyle name="Обычный 3 2" xfId="200" xr:uid="{00000000-0005-0000-0000-0000AD000000}"/>
    <cellStyle name="Обычный 3 3" xfId="231" xr:uid="{00000000-0005-0000-0000-0000AE000000}"/>
    <cellStyle name="Обычный 4" xfId="66" xr:uid="{00000000-0005-0000-0000-0000AF000000}"/>
    <cellStyle name="Обычный 4 10" xfId="67" xr:uid="{00000000-0005-0000-0000-0000B0000000}"/>
    <cellStyle name="Обычный 4 11" xfId="68" xr:uid="{00000000-0005-0000-0000-0000B1000000}"/>
    <cellStyle name="Обычный 4 12" xfId="69" xr:uid="{00000000-0005-0000-0000-0000B2000000}"/>
    <cellStyle name="Обычный 4 13" xfId="70" xr:uid="{00000000-0005-0000-0000-0000B3000000}"/>
    <cellStyle name="Обычный 4 14" xfId="71" xr:uid="{00000000-0005-0000-0000-0000B4000000}"/>
    <cellStyle name="Обычный 4 15" xfId="72" xr:uid="{00000000-0005-0000-0000-0000B5000000}"/>
    <cellStyle name="Обычный 4 16" xfId="96" xr:uid="{00000000-0005-0000-0000-0000B6000000}"/>
    <cellStyle name="Обычный 4 16 2" xfId="201" xr:uid="{00000000-0005-0000-0000-0000B7000000}"/>
    <cellStyle name="Обычный 4 17" xfId="202" xr:uid="{00000000-0005-0000-0000-0000B8000000}"/>
    <cellStyle name="Обычный 4 2" xfId="73" xr:uid="{00000000-0005-0000-0000-0000B9000000}"/>
    <cellStyle name="Обычный 4 3" xfId="74" xr:uid="{00000000-0005-0000-0000-0000BA000000}"/>
    <cellStyle name="Обычный 4 4" xfId="75" xr:uid="{00000000-0005-0000-0000-0000BB000000}"/>
    <cellStyle name="Обычный 4 5" xfId="76" xr:uid="{00000000-0005-0000-0000-0000BC000000}"/>
    <cellStyle name="Обычный 4 6" xfId="77" xr:uid="{00000000-0005-0000-0000-0000BD000000}"/>
    <cellStyle name="Обычный 4 7" xfId="78" xr:uid="{00000000-0005-0000-0000-0000BE000000}"/>
    <cellStyle name="Обычный 4 8" xfId="79" xr:uid="{00000000-0005-0000-0000-0000BF000000}"/>
    <cellStyle name="Обычный 4 9" xfId="80" xr:uid="{00000000-0005-0000-0000-0000C0000000}"/>
    <cellStyle name="Обычный 5" xfId="81" xr:uid="{00000000-0005-0000-0000-0000C1000000}"/>
    <cellStyle name="Обычный 5 2" xfId="204" xr:uid="{00000000-0005-0000-0000-0000C2000000}"/>
    <cellStyle name="Обычный 5 3" xfId="203" xr:uid="{00000000-0005-0000-0000-0000C3000000}"/>
    <cellStyle name="Обычный 6" xfId="205" xr:uid="{00000000-0005-0000-0000-0000C4000000}"/>
    <cellStyle name="Обычный 6 4" xfId="91" xr:uid="{00000000-0005-0000-0000-0000C5000000}"/>
    <cellStyle name="Обычный 69" xfId="92" xr:uid="{00000000-0005-0000-0000-0000C6000000}"/>
    <cellStyle name="Обычный 69 2" xfId="97" xr:uid="{00000000-0005-0000-0000-0000C7000000}"/>
    <cellStyle name="Обычный 7" xfId="206" xr:uid="{00000000-0005-0000-0000-0000C8000000}"/>
    <cellStyle name="Обычный 7 2" xfId="207" xr:uid="{00000000-0005-0000-0000-0000C9000000}"/>
    <cellStyle name="Обычный 70" xfId="98" xr:uid="{00000000-0005-0000-0000-0000CA000000}"/>
    <cellStyle name="Обычный 8" xfId="208" xr:uid="{00000000-0005-0000-0000-0000CB000000}"/>
    <cellStyle name="Обычный 9" xfId="209" xr:uid="{00000000-0005-0000-0000-0000CC000000}"/>
    <cellStyle name="Обычный 91" xfId="82" xr:uid="{00000000-0005-0000-0000-0000CD000000}"/>
    <cellStyle name="Обычный 92" xfId="83" xr:uid="{00000000-0005-0000-0000-0000CE000000}"/>
    <cellStyle name="Обычный 93" xfId="84" xr:uid="{00000000-0005-0000-0000-0000CF000000}"/>
    <cellStyle name="Обычный 94" xfId="85" xr:uid="{00000000-0005-0000-0000-0000D0000000}"/>
    <cellStyle name="Обычный 95" xfId="86" xr:uid="{00000000-0005-0000-0000-0000D1000000}"/>
    <cellStyle name="Обычный 96" xfId="87" xr:uid="{00000000-0005-0000-0000-0000D2000000}"/>
    <cellStyle name="Обычный 97" xfId="88" xr:uid="{00000000-0005-0000-0000-0000D3000000}"/>
    <cellStyle name="Обычный 98" xfId="89" xr:uid="{00000000-0005-0000-0000-0000D4000000}"/>
    <cellStyle name="Обычный 99" xfId="90" xr:uid="{00000000-0005-0000-0000-0000D5000000}"/>
    <cellStyle name="Плохой 2" xfId="210" xr:uid="{00000000-0005-0000-0000-0000D6000000}"/>
    <cellStyle name="Пояснение 2" xfId="211" xr:uid="{00000000-0005-0000-0000-0000D7000000}"/>
    <cellStyle name="Примечание 2" xfId="212" xr:uid="{00000000-0005-0000-0000-0000D8000000}"/>
    <cellStyle name="Процентный 2" xfId="213" xr:uid="{00000000-0005-0000-0000-0000D9000000}"/>
    <cellStyle name="Процентный 2 2" xfId="214" xr:uid="{00000000-0005-0000-0000-0000DA000000}"/>
    <cellStyle name="Процентный 3" xfId="215" xr:uid="{00000000-0005-0000-0000-0000DB000000}"/>
    <cellStyle name="Процентный 4" xfId="216" xr:uid="{00000000-0005-0000-0000-0000DC000000}"/>
    <cellStyle name="Процентный 5" xfId="217" xr:uid="{00000000-0005-0000-0000-0000DD000000}"/>
    <cellStyle name="Процентный 6" xfId="228" xr:uid="{00000000-0005-0000-0000-0000DE000000}"/>
    <cellStyle name="Связанная ячейка 2" xfId="218" xr:uid="{00000000-0005-0000-0000-0000DF000000}"/>
    <cellStyle name="Стиль 1" xfId="3" xr:uid="{00000000-0005-0000-0000-0000E0000000}"/>
    <cellStyle name="Текст предупреждения 2" xfId="219" xr:uid="{00000000-0005-0000-0000-0000E1000000}"/>
    <cellStyle name="Финансовый 2" xfId="220" xr:uid="{00000000-0005-0000-0000-0000E2000000}"/>
    <cellStyle name="Финансовый 2 2" xfId="221" xr:uid="{00000000-0005-0000-0000-0000E3000000}"/>
    <cellStyle name="Финансовый 3" xfId="222" xr:uid="{00000000-0005-0000-0000-0000E4000000}"/>
    <cellStyle name="Финансовый 4" xfId="223" xr:uid="{00000000-0005-0000-0000-0000E5000000}"/>
    <cellStyle name="Финансовый 5" xfId="224" xr:uid="{00000000-0005-0000-0000-0000E6000000}"/>
    <cellStyle name="Финансовый 6" xfId="225" xr:uid="{00000000-0005-0000-0000-0000E7000000}"/>
    <cellStyle name="Финансовый 7" xfId="226" xr:uid="{00000000-0005-0000-0000-0000E8000000}"/>
    <cellStyle name="Хороший 2" xfId="227" xr:uid="{00000000-0005-0000-0000-0000E9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6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14" sqref="A14"/>
      <selection pane="bottomRight" activeCell="N17" sqref="N17"/>
    </sheetView>
  </sheetViews>
  <sheetFormatPr defaultRowHeight="12" x14ac:dyDescent="0.2"/>
  <cols>
    <col min="1" max="1" width="5" style="3" customWidth="1"/>
    <col min="2" max="2" width="9.140625" style="11"/>
    <col min="3" max="3" width="29.28515625" style="72" customWidth="1"/>
    <col min="4" max="4" width="16.28515625" style="121" customWidth="1"/>
    <col min="5" max="5" width="16.42578125" style="11" customWidth="1"/>
    <col min="6" max="6" width="12.42578125" style="11" customWidth="1"/>
    <col min="7" max="7" width="13.42578125" style="121" customWidth="1"/>
    <col min="8" max="8" width="14.28515625" style="11" customWidth="1"/>
    <col min="9" max="9" width="13.5703125" style="11" customWidth="1"/>
    <col min="10" max="10" width="13.85546875" style="11" customWidth="1"/>
    <col min="11" max="11" width="15.140625" style="11" customWidth="1"/>
    <col min="12" max="12" width="15.7109375" style="109" customWidth="1"/>
    <col min="13" max="16384" width="9.140625" style="11"/>
  </cols>
  <sheetData>
    <row r="1" spans="1:11" ht="15.75" x14ac:dyDescent="0.2">
      <c r="A1" s="144" t="s">
        <v>312</v>
      </c>
      <c r="B1" s="72"/>
    </row>
    <row r="2" spans="1:11" ht="12" customHeight="1" thickBot="1" x14ac:dyDescent="0.25">
      <c r="A2" s="145"/>
    </row>
    <row r="3" spans="1:11" ht="20.25" customHeight="1" x14ac:dyDescent="0.2">
      <c r="A3" s="324" t="s">
        <v>45</v>
      </c>
      <c r="B3" s="327" t="s">
        <v>295</v>
      </c>
      <c r="C3" s="330" t="s">
        <v>46</v>
      </c>
      <c r="D3" s="333" t="s">
        <v>311</v>
      </c>
      <c r="E3" s="334"/>
      <c r="F3" s="334"/>
      <c r="G3" s="334"/>
      <c r="H3" s="334"/>
      <c r="I3" s="334"/>
      <c r="J3" s="334"/>
      <c r="K3" s="335"/>
    </row>
    <row r="4" spans="1:11" ht="21.75" customHeight="1" x14ac:dyDescent="0.2">
      <c r="A4" s="325"/>
      <c r="B4" s="328"/>
      <c r="C4" s="331"/>
      <c r="D4" s="336" t="s">
        <v>335</v>
      </c>
      <c r="E4" s="328" t="s">
        <v>307</v>
      </c>
      <c r="F4" s="328" t="s">
        <v>308</v>
      </c>
      <c r="G4" s="317" t="s">
        <v>309</v>
      </c>
      <c r="H4" s="317" t="s">
        <v>310</v>
      </c>
      <c r="I4" s="317" t="s">
        <v>313</v>
      </c>
      <c r="J4" s="317" t="s">
        <v>314</v>
      </c>
      <c r="K4" s="322" t="s">
        <v>315</v>
      </c>
    </row>
    <row r="5" spans="1:11" ht="88.5" customHeight="1" thickBot="1" x14ac:dyDescent="0.25">
      <c r="A5" s="326"/>
      <c r="B5" s="329"/>
      <c r="C5" s="332"/>
      <c r="D5" s="337"/>
      <c r="E5" s="329"/>
      <c r="F5" s="329"/>
      <c r="G5" s="318"/>
      <c r="H5" s="318"/>
      <c r="I5" s="318"/>
      <c r="J5" s="318"/>
      <c r="K5" s="323"/>
    </row>
    <row r="6" spans="1:11" ht="15" customHeight="1" x14ac:dyDescent="0.2">
      <c r="A6" s="319" t="s">
        <v>246</v>
      </c>
      <c r="B6" s="320"/>
      <c r="C6" s="321"/>
      <c r="D6" s="232">
        <f>SUM(D7:D8)</f>
        <v>4500917738.3699999</v>
      </c>
      <c r="E6" s="225">
        <f>SUM(E7:E8)</f>
        <v>115532557.55999999</v>
      </c>
      <c r="F6" s="225">
        <f>SUM(F7:F8)</f>
        <v>75396000</v>
      </c>
      <c r="G6" s="225">
        <v>214184067.97</v>
      </c>
      <c r="H6" s="225">
        <v>965240435.08000016</v>
      </c>
      <c r="I6" s="225">
        <v>392915143.34999996</v>
      </c>
      <c r="J6" s="225">
        <v>845683373.17999983</v>
      </c>
      <c r="K6" s="226">
        <v>1891966161.23</v>
      </c>
    </row>
    <row r="7" spans="1:11" ht="24" x14ac:dyDescent="0.2">
      <c r="A7" s="274"/>
      <c r="B7" s="139"/>
      <c r="C7" s="281" t="s">
        <v>55</v>
      </c>
      <c r="D7" s="289">
        <f>E7+F7+G7+H7+I7+J7+K7</f>
        <v>34583738.500000007</v>
      </c>
      <c r="E7" s="110">
        <f>Долечивание!I7</f>
        <v>0</v>
      </c>
      <c r="F7" s="131">
        <f>'Кибер-нож'!I7</f>
        <v>0</v>
      </c>
      <c r="G7" s="111">
        <f>Венерология!I7</f>
        <v>2819.53</v>
      </c>
      <c r="H7" s="111">
        <f>'Паллиативная МП'!O7</f>
        <v>34410754.280000001</v>
      </c>
      <c r="I7" s="111">
        <f>Психотерапия!Q7</f>
        <v>31624.77</v>
      </c>
      <c r="J7" s="111">
        <f>Наркология!Q7</f>
        <v>135123.42000000001</v>
      </c>
      <c r="K7" s="38">
        <f>Фтизиатрия!K7</f>
        <v>3416.4999999999995</v>
      </c>
    </row>
    <row r="8" spans="1:11" ht="15" customHeight="1" x14ac:dyDescent="0.2">
      <c r="A8" s="312" t="s">
        <v>245</v>
      </c>
      <c r="B8" s="313"/>
      <c r="C8" s="314"/>
      <c r="D8" s="173">
        <f t="shared" ref="D8:F8" si="0">SUM(D9:D151)-D91</f>
        <v>4466333999.8699999</v>
      </c>
      <c r="E8" s="148">
        <f t="shared" si="0"/>
        <v>115532557.55999999</v>
      </c>
      <c r="F8" s="148">
        <f t="shared" si="0"/>
        <v>75396000</v>
      </c>
      <c r="G8" s="148">
        <v>214181248.44</v>
      </c>
      <c r="H8" s="148">
        <v>930829680.80000019</v>
      </c>
      <c r="I8" s="148">
        <v>392883518.57999998</v>
      </c>
      <c r="J8" s="148">
        <v>845548249.75999987</v>
      </c>
      <c r="K8" s="54">
        <v>1891962744.73</v>
      </c>
    </row>
    <row r="9" spans="1:11" x14ac:dyDescent="0.2">
      <c r="A9" s="275">
        <v>1</v>
      </c>
      <c r="B9" s="141" t="s">
        <v>57</v>
      </c>
      <c r="C9" s="283" t="s">
        <v>43</v>
      </c>
      <c r="D9" s="289">
        <f t="shared" ref="D9:D40" si="1">E9+F9+G9+H9+I9+J9+K9</f>
        <v>12441297.079999998</v>
      </c>
      <c r="E9" s="110">
        <f>Долечивание!I9</f>
        <v>0</v>
      </c>
      <c r="F9" s="131">
        <f>'Кибер-нож'!I9</f>
        <v>0</v>
      </c>
      <c r="G9" s="111">
        <f>Венерология!I9</f>
        <v>753422.12</v>
      </c>
      <c r="H9" s="111">
        <f>'Паллиативная МП'!O9</f>
        <v>9123510</v>
      </c>
      <c r="I9" s="111">
        <f>Психотерапия!Q9</f>
        <v>0</v>
      </c>
      <c r="J9" s="111">
        <f>Наркология!Q9</f>
        <v>1174700.21</v>
      </c>
      <c r="K9" s="38">
        <f>Фтизиатрия!K9</f>
        <v>1389664.75</v>
      </c>
    </row>
    <row r="10" spans="1:11" x14ac:dyDescent="0.2">
      <c r="A10" s="275">
        <v>2</v>
      </c>
      <c r="B10" s="141" t="s">
        <v>58</v>
      </c>
      <c r="C10" s="283" t="s">
        <v>230</v>
      </c>
      <c r="D10" s="289">
        <f t="shared" si="1"/>
        <v>15686062.98</v>
      </c>
      <c r="E10" s="110">
        <f>Долечивание!I10</f>
        <v>0</v>
      </c>
      <c r="F10" s="131">
        <f>'Кибер-нож'!I10</f>
        <v>0</v>
      </c>
      <c r="G10" s="111">
        <f>Венерология!I10</f>
        <v>1100051.83</v>
      </c>
      <c r="H10" s="111">
        <f>'Паллиативная МП'!O10</f>
        <v>10589133.449999999</v>
      </c>
      <c r="I10" s="111">
        <f>Психотерапия!Q10</f>
        <v>0</v>
      </c>
      <c r="J10" s="111">
        <f>Наркология!Q10</f>
        <v>1332711.3799999999</v>
      </c>
      <c r="K10" s="38">
        <f>Фтизиатрия!K10</f>
        <v>2664166.3200000003</v>
      </c>
    </row>
    <row r="11" spans="1:11" x14ac:dyDescent="0.2">
      <c r="A11" s="275">
        <v>3</v>
      </c>
      <c r="B11" s="142" t="s">
        <v>59</v>
      </c>
      <c r="C11" s="284" t="s">
        <v>5</v>
      </c>
      <c r="D11" s="289">
        <f t="shared" si="1"/>
        <v>33250996.75</v>
      </c>
      <c r="E11" s="110">
        <f>Долечивание!I11</f>
        <v>0</v>
      </c>
      <c r="F11" s="131">
        <f>'Кибер-нож'!I11</f>
        <v>0</v>
      </c>
      <c r="G11" s="111">
        <f>Венерология!I11</f>
        <v>2877165.43</v>
      </c>
      <c r="H11" s="111">
        <f>'Паллиативная МП'!O11</f>
        <v>16815885.25</v>
      </c>
      <c r="I11" s="111">
        <f>Психотерапия!Q11</f>
        <v>3187540.06</v>
      </c>
      <c r="J11" s="111">
        <f>Наркология!Q11</f>
        <v>10370406.01</v>
      </c>
      <c r="K11" s="38">
        <f>Фтизиатрия!K11</f>
        <v>0</v>
      </c>
    </row>
    <row r="12" spans="1:11" x14ac:dyDescent="0.2">
      <c r="A12" s="275">
        <v>4</v>
      </c>
      <c r="B12" s="141" t="s">
        <v>60</v>
      </c>
      <c r="C12" s="283" t="s">
        <v>231</v>
      </c>
      <c r="D12" s="289">
        <f t="shared" si="1"/>
        <v>12825510.379999999</v>
      </c>
      <c r="E12" s="110">
        <f>Долечивание!I12</f>
        <v>0</v>
      </c>
      <c r="F12" s="131">
        <f>'Кибер-нож'!I12</f>
        <v>0</v>
      </c>
      <c r="G12" s="111">
        <f>Венерология!I12</f>
        <v>858475.45</v>
      </c>
      <c r="H12" s="111">
        <f>'Паллиативная МП'!O12</f>
        <v>9684794.4499999993</v>
      </c>
      <c r="I12" s="111">
        <f>Психотерапия!Q12</f>
        <v>0</v>
      </c>
      <c r="J12" s="111">
        <f>Наркология!Q12</f>
        <v>1185136.73</v>
      </c>
      <c r="K12" s="38">
        <f>Фтизиатрия!K12</f>
        <v>1097103.75</v>
      </c>
    </row>
    <row r="13" spans="1:11" ht="18" customHeight="1" x14ac:dyDescent="0.2">
      <c r="A13" s="275">
        <v>5</v>
      </c>
      <c r="B13" s="141" t="s">
        <v>61</v>
      </c>
      <c r="C13" s="283" t="s">
        <v>8</v>
      </c>
      <c r="D13" s="289">
        <f t="shared" si="1"/>
        <v>12485053.699999999</v>
      </c>
      <c r="E13" s="110">
        <f>Долечивание!I13</f>
        <v>0</v>
      </c>
      <c r="F13" s="131">
        <f>'Кибер-нож'!I13</f>
        <v>0</v>
      </c>
      <c r="G13" s="111">
        <f>Венерология!I13</f>
        <v>697424.53</v>
      </c>
      <c r="H13" s="111">
        <f>'Паллиативная МП'!O13</f>
        <v>9123510</v>
      </c>
      <c r="I13" s="111">
        <f>Психотерапия!Q13</f>
        <v>0</v>
      </c>
      <c r="J13" s="111">
        <f>Наркология!Q13</f>
        <v>1201314.17</v>
      </c>
      <c r="K13" s="38">
        <f>Фтизиатрия!K13</f>
        <v>1462805</v>
      </c>
    </row>
    <row r="14" spans="1:11" x14ac:dyDescent="0.2">
      <c r="A14" s="275">
        <v>6</v>
      </c>
      <c r="B14" s="142" t="s">
        <v>62</v>
      </c>
      <c r="C14" s="284" t="s">
        <v>63</v>
      </c>
      <c r="D14" s="289">
        <f t="shared" si="1"/>
        <v>65215919.060000002</v>
      </c>
      <c r="E14" s="110">
        <f>Долечивание!I14</f>
        <v>0</v>
      </c>
      <c r="F14" s="131">
        <f>'Кибер-нож'!I14</f>
        <v>0</v>
      </c>
      <c r="G14" s="111">
        <f>Венерология!I14</f>
        <v>11233761.189999999</v>
      </c>
      <c r="H14" s="111">
        <f>'Паллиативная МП'!O14</f>
        <v>26082817.449999999</v>
      </c>
      <c r="I14" s="111">
        <f>Психотерапия!Q14</f>
        <v>0</v>
      </c>
      <c r="J14" s="111">
        <f>Наркология!Q14</f>
        <v>27167937.920000002</v>
      </c>
      <c r="K14" s="38">
        <f>Фтизиатрия!K14</f>
        <v>731402.5</v>
      </c>
    </row>
    <row r="15" spans="1:11" x14ac:dyDescent="0.2">
      <c r="A15" s="275">
        <v>7</v>
      </c>
      <c r="B15" s="141" t="s">
        <v>64</v>
      </c>
      <c r="C15" s="283" t="s">
        <v>232</v>
      </c>
      <c r="D15" s="289">
        <f t="shared" si="1"/>
        <v>19840327.289999999</v>
      </c>
      <c r="E15" s="110">
        <f>Долечивание!I15</f>
        <v>0</v>
      </c>
      <c r="F15" s="131">
        <f>'Кибер-нож'!I15</f>
        <v>0</v>
      </c>
      <c r="G15" s="111">
        <f>Венерология!I15</f>
        <v>1540627.91</v>
      </c>
      <c r="H15" s="111">
        <f>'Паллиативная МП'!O15</f>
        <v>12012682.199999999</v>
      </c>
      <c r="I15" s="111">
        <f>Психотерапия!Q15</f>
        <v>0</v>
      </c>
      <c r="J15" s="111">
        <f>Наркология!Q15</f>
        <v>3543650</v>
      </c>
      <c r="K15" s="38">
        <f>Фтизиатрия!K15</f>
        <v>2743367.1799999997</v>
      </c>
    </row>
    <row r="16" spans="1:11" x14ac:dyDescent="0.2">
      <c r="A16" s="275">
        <v>8</v>
      </c>
      <c r="B16" s="143" t="s">
        <v>65</v>
      </c>
      <c r="C16" s="283" t="s">
        <v>17</v>
      </c>
      <c r="D16" s="289">
        <f t="shared" si="1"/>
        <v>14094903.029999999</v>
      </c>
      <c r="E16" s="110">
        <f>Долечивание!I16</f>
        <v>0</v>
      </c>
      <c r="F16" s="131">
        <f>'Кибер-нож'!I16</f>
        <v>0</v>
      </c>
      <c r="G16" s="111">
        <f>Венерология!I16</f>
        <v>891333.54</v>
      </c>
      <c r="H16" s="111">
        <f>'Паллиативная МП'!O16</f>
        <v>9123510</v>
      </c>
      <c r="I16" s="111">
        <f>Психотерапия!Q16</f>
        <v>0</v>
      </c>
      <c r="J16" s="111">
        <f>Наркология!Q16</f>
        <v>2435011.67</v>
      </c>
      <c r="K16" s="38">
        <f>Фтизиатрия!K16</f>
        <v>1645047.8199999998</v>
      </c>
    </row>
    <row r="17" spans="1:11" x14ac:dyDescent="0.2">
      <c r="A17" s="275">
        <v>9</v>
      </c>
      <c r="B17" s="143" t="s">
        <v>66</v>
      </c>
      <c r="C17" s="283" t="s">
        <v>6</v>
      </c>
      <c r="D17" s="289">
        <f t="shared" si="1"/>
        <v>13879837.629999999</v>
      </c>
      <c r="E17" s="110">
        <f>Долечивание!I17</f>
        <v>0</v>
      </c>
      <c r="F17" s="131">
        <f>'Кибер-нож'!I17</f>
        <v>0</v>
      </c>
      <c r="G17" s="111">
        <f>Венерология!I17</f>
        <v>1075523.96</v>
      </c>
      <c r="H17" s="111">
        <f>'Паллиативная МП'!O17</f>
        <v>5434276.6500000004</v>
      </c>
      <c r="I17" s="111">
        <f>Психотерапия!Q17</f>
        <v>0</v>
      </c>
      <c r="J17" s="111">
        <f>Наркология!Q17</f>
        <v>5541530.7699999996</v>
      </c>
      <c r="K17" s="38">
        <f>Фтизиатрия!K17</f>
        <v>1828506.25</v>
      </c>
    </row>
    <row r="18" spans="1:11" x14ac:dyDescent="0.2">
      <c r="A18" s="275">
        <v>10</v>
      </c>
      <c r="B18" s="143" t="s">
        <v>67</v>
      </c>
      <c r="C18" s="283" t="s">
        <v>18</v>
      </c>
      <c r="D18" s="289">
        <f t="shared" si="1"/>
        <v>24267396.439999998</v>
      </c>
      <c r="E18" s="110">
        <f>Долечивание!I18</f>
        <v>0</v>
      </c>
      <c r="F18" s="131">
        <f>'Кибер-нож'!I18</f>
        <v>0</v>
      </c>
      <c r="G18" s="111">
        <f>Венерология!I18</f>
        <v>760826.76</v>
      </c>
      <c r="H18" s="111">
        <f>'Паллиативная МП'!O18</f>
        <v>9123510</v>
      </c>
      <c r="I18" s="111">
        <f>Психотерапия!Q18</f>
        <v>13102497.5</v>
      </c>
      <c r="J18" s="111">
        <f>Наркология!Q18</f>
        <v>0</v>
      </c>
      <c r="K18" s="38">
        <f>Фтизиатрия!K18</f>
        <v>1280562.1800000002</v>
      </c>
    </row>
    <row r="19" spans="1:11" x14ac:dyDescent="0.2">
      <c r="A19" s="275">
        <v>11</v>
      </c>
      <c r="B19" s="143" t="s">
        <v>68</v>
      </c>
      <c r="C19" s="283" t="s">
        <v>7</v>
      </c>
      <c r="D19" s="289">
        <f t="shared" si="1"/>
        <v>12763787.33</v>
      </c>
      <c r="E19" s="110">
        <f>Долечивание!I19</f>
        <v>0</v>
      </c>
      <c r="F19" s="131">
        <f>'Кибер-нож'!I19</f>
        <v>0</v>
      </c>
      <c r="G19" s="111">
        <f>Венерология!I19</f>
        <v>775173.25</v>
      </c>
      <c r="H19" s="111">
        <f>'Паллиативная МП'!O19</f>
        <v>9123510</v>
      </c>
      <c r="I19" s="111">
        <f>Психотерапия!Q19</f>
        <v>0</v>
      </c>
      <c r="J19" s="111">
        <f>Наркология!Q19</f>
        <v>1199291.9900000002</v>
      </c>
      <c r="K19" s="38">
        <f>Фтизиатрия!K19</f>
        <v>1665812.0899999999</v>
      </c>
    </row>
    <row r="20" spans="1:11" x14ac:dyDescent="0.2">
      <c r="A20" s="275">
        <v>12</v>
      </c>
      <c r="B20" s="143" t="s">
        <v>69</v>
      </c>
      <c r="C20" s="283" t="s">
        <v>19</v>
      </c>
      <c r="D20" s="289">
        <f t="shared" si="1"/>
        <v>17195761.149999999</v>
      </c>
      <c r="E20" s="110">
        <f>Долечивание!I20</f>
        <v>0</v>
      </c>
      <c r="F20" s="131">
        <f>'Кибер-нож'!I20</f>
        <v>0</v>
      </c>
      <c r="G20" s="111">
        <f>Венерология!I20</f>
        <v>1211584.22</v>
      </c>
      <c r="H20" s="111">
        <f>'Паллиативная МП'!O20</f>
        <v>10174144.449999999</v>
      </c>
      <c r="I20" s="111">
        <f>Психотерапия!Q20</f>
        <v>0</v>
      </c>
      <c r="J20" s="111">
        <f>Наркология!Q20</f>
        <v>2627823.7999999998</v>
      </c>
      <c r="K20" s="38">
        <f>Фтизиатрия!K20</f>
        <v>3182208.6799999997</v>
      </c>
    </row>
    <row r="21" spans="1:11" x14ac:dyDescent="0.2">
      <c r="A21" s="275">
        <v>13</v>
      </c>
      <c r="B21" s="143" t="s">
        <v>258</v>
      </c>
      <c r="C21" s="283" t="s">
        <v>259</v>
      </c>
      <c r="D21" s="289">
        <f t="shared" si="1"/>
        <v>0</v>
      </c>
      <c r="E21" s="110">
        <f>Долечивание!I21</f>
        <v>0</v>
      </c>
      <c r="F21" s="131">
        <f>'Кибер-нож'!I21</f>
        <v>0</v>
      </c>
      <c r="G21" s="111">
        <f>Венерология!I21</f>
        <v>0</v>
      </c>
      <c r="H21" s="111">
        <f>'Паллиативная МП'!O21</f>
        <v>0</v>
      </c>
      <c r="I21" s="111">
        <f>Психотерапия!Q21</f>
        <v>0</v>
      </c>
      <c r="J21" s="111">
        <f>Наркология!Q21</f>
        <v>0</v>
      </c>
      <c r="K21" s="38">
        <f>Фтизиатрия!K21</f>
        <v>0</v>
      </c>
    </row>
    <row r="22" spans="1:11" x14ac:dyDescent="0.2">
      <c r="A22" s="275">
        <v>14</v>
      </c>
      <c r="B22" s="141" t="s">
        <v>70</v>
      </c>
      <c r="C22" s="283" t="s">
        <v>71</v>
      </c>
      <c r="D22" s="289">
        <f t="shared" si="1"/>
        <v>0</v>
      </c>
      <c r="E22" s="110">
        <f>Долечивание!I22</f>
        <v>0</v>
      </c>
      <c r="F22" s="131">
        <f>'Кибер-нож'!I22</f>
        <v>0</v>
      </c>
      <c r="G22" s="111">
        <f>Венерология!I22</f>
        <v>0</v>
      </c>
      <c r="H22" s="111">
        <f>'Паллиативная МП'!O22</f>
        <v>0</v>
      </c>
      <c r="I22" s="111">
        <f>Психотерапия!Q22</f>
        <v>0</v>
      </c>
      <c r="J22" s="111">
        <f>Наркология!Q22</f>
        <v>0</v>
      </c>
      <c r="K22" s="38">
        <f>Фтизиатрия!K22</f>
        <v>0</v>
      </c>
    </row>
    <row r="23" spans="1:11" x14ac:dyDescent="0.2">
      <c r="A23" s="275">
        <v>15</v>
      </c>
      <c r="B23" s="143" t="s">
        <v>72</v>
      </c>
      <c r="C23" s="283" t="s">
        <v>22</v>
      </c>
      <c r="D23" s="289">
        <f t="shared" si="1"/>
        <v>14193102.539999999</v>
      </c>
      <c r="E23" s="110">
        <f>Долечивание!I23</f>
        <v>0</v>
      </c>
      <c r="F23" s="131">
        <f>'Кибер-нож'!I23</f>
        <v>0</v>
      </c>
      <c r="G23" s="111">
        <f>Венерология!I23</f>
        <v>1264342.28</v>
      </c>
      <c r="H23" s="111">
        <f>'Паллиативная МП'!O23</f>
        <v>9123510</v>
      </c>
      <c r="I23" s="111">
        <f>Психотерапия!Q23</f>
        <v>0</v>
      </c>
      <c r="J23" s="111">
        <f>Наркология!Q23</f>
        <v>1575080.44</v>
      </c>
      <c r="K23" s="38">
        <f>Фтизиатрия!K23</f>
        <v>2230169.8199999998</v>
      </c>
    </row>
    <row r="24" spans="1:11" x14ac:dyDescent="0.2">
      <c r="A24" s="275">
        <v>16</v>
      </c>
      <c r="B24" s="143" t="s">
        <v>73</v>
      </c>
      <c r="C24" s="283" t="s">
        <v>10</v>
      </c>
      <c r="D24" s="289">
        <f t="shared" si="1"/>
        <v>24733020.16</v>
      </c>
      <c r="E24" s="110">
        <f>Долечивание!I24</f>
        <v>0</v>
      </c>
      <c r="F24" s="131">
        <f>'Кибер-нож'!I24</f>
        <v>0</v>
      </c>
      <c r="G24" s="111">
        <f>Венерология!I24</f>
        <v>2040903.9</v>
      </c>
      <c r="H24" s="111">
        <f>'Паллиативная МП'!O24</f>
        <v>9123510</v>
      </c>
      <c r="I24" s="111">
        <f>Психотерапия!Q24</f>
        <v>0</v>
      </c>
      <c r="J24" s="111">
        <f>Наркология!Q24</f>
        <v>10642996.26</v>
      </c>
      <c r="K24" s="38">
        <f>Фтизиатрия!K24</f>
        <v>2925610</v>
      </c>
    </row>
    <row r="25" spans="1:11" x14ac:dyDescent="0.2">
      <c r="A25" s="275">
        <v>17</v>
      </c>
      <c r="B25" s="143" t="s">
        <v>74</v>
      </c>
      <c r="C25" s="283" t="s">
        <v>233</v>
      </c>
      <c r="D25" s="289">
        <f t="shared" si="1"/>
        <v>24670118.890000001</v>
      </c>
      <c r="E25" s="110">
        <f>Долечивание!I25</f>
        <v>0</v>
      </c>
      <c r="F25" s="131">
        <f>'Кибер-нож'!I25</f>
        <v>0</v>
      </c>
      <c r="G25" s="111">
        <f>Венерология!I25</f>
        <v>2057101.55</v>
      </c>
      <c r="H25" s="111">
        <f>'Паллиативная МП'!O25</f>
        <v>11177217</v>
      </c>
      <c r="I25" s="111">
        <f>Психотерапия!Q25</f>
        <v>0</v>
      </c>
      <c r="J25" s="111">
        <f>Наркология!Q25</f>
        <v>7778787.8399999999</v>
      </c>
      <c r="K25" s="38">
        <f>Фтизиатрия!K25</f>
        <v>3657012.5</v>
      </c>
    </row>
    <row r="26" spans="1:11" x14ac:dyDescent="0.2">
      <c r="A26" s="275">
        <v>18</v>
      </c>
      <c r="B26" s="142" t="s">
        <v>75</v>
      </c>
      <c r="C26" s="284" t="s">
        <v>9</v>
      </c>
      <c r="D26" s="289">
        <f t="shared" si="1"/>
        <v>46599044.969999999</v>
      </c>
      <c r="E26" s="110">
        <f>Долечивание!I26</f>
        <v>0</v>
      </c>
      <c r="F26" s="131">
        <f>'Кибер-нож'!I26</f>
        <v>0</v>
      </c>
      <c r="G26" s="111">
        <f>Венерология!I26</f>
        <v>6054979.9099999992</v>
      </c>
      <c r="H26" s="111">
        <f>'Паллиативная МП'!O26</f>
        <v>21424648.399999999</v>
      </c>
      <c r="I26" s="111">
        <f>Психотерапия!Q26</f>
        <v>1982854.1400000001</v>
      </c>
      <c r="J26" s="111">
        <f>Наркология!Q26</f>
        <v>17136562.52</v>
      </c>
      <c r="K26" s="38">
        <f>Фтизиатрия!K26</f>
        <v>0</v>
      </c>
    </row>
    <row r="27" spans="1:11" x14ac:dyDescent="0.2">
      <c r="A27" s="275">
        <v>19</v>
      </c>
      <c r="B27" s="141" t="s">
        <v>76</v>
      </c>
      <c r="C27" s="283" t="s">
        <v>11</v>
      </c>
      <c r="D27" s="289">
        <f t="shared" si="1"/>
        <v>7970675.9400000004</v>
      </c>
      <c r="E27" s="110">
        <f>Долечивание!I27</f>
        <v>0</v>
      </c>
      <c r="F27" s="131">
        <f>'Кибер-нож'!I27</f>
        <v>0</v>
      </c>
      <c r="G27" s="111">
        <f>Венерология!I27</f>
        <v>486392.29</v>
      </c>
      <c r="H27" s="111">
        <f>'Паллиативная МП'!O27</f>
        <v>5497402.4000000004</v>
      </c>
      <c r="I27" s="111">
        <f>Психотерапия!Q27</f>
        <v>0</v>
      </c>
      <c r="J27" s="111">
        <f>Наркология!Q27</f>
        <v>889777.5</v>
      </c>
      <c r="K27" s="38">
        <f>Фтизиатрия!K27</f>
        <v>1097103.75</v>
      </c>
    </row>
    <row r="28" spans="1:11" x14ac:dyDescent="0.2">
      <c r="A28" s="275">
        <v>20</v>
      </c>
      <c r="B28" s="141" t="s">
        <v>77</v>
      </c>
      <c r="C28" s="283" t="s">
        <v>234</v>
      </c>
      <c r="D28" s="289">
        <f t="shared" si="1"/>
        <v>13254089.140000001</v>
      </c>
      <c r="E28" s="110">
        <f>Долечивание!I28</f>
        <v>0</v>
      </c>
      <c r="F28" s="131">
        <f>'Кибер-нож'!I28</f>
        <v>0</v>
      </c>
      <c r="G28" s="111">
        <f>Венерология!I28</f>
        <v>911696.3</v>
      </c>
      <c r="H28" s="111">
        <f>'Паллиативная МП'!O28</f>
        <v>10436951.9</v>
      </c>
      <c r="I28" s="111">
        <f>Психотерапия!Q28</f>
        <v>0</v>
      </c>
      <c r="J28" s="111">
        <f>Наркология!Q28</f>
        <v>808337.19000000006</v>
      </c>
      <c r="K28" s="38">
        <f>Фтизиатрия!K28</f>
        <v>1097103.75</v>
      </c>
    </row>
    <row r="29" spans="1:11" x14ac:dyDescent="0.2">
      <c r="A29" s="275">
        <v>21</v>
      </c>
      <c r="B29" s="141" t="s">
        <v>78</v>
      </c>
      <c r="C29" s="283" t="s">
        <v>79</v>
      </c>
      <c r="D29" s="289">
        <f t="shared" si="1"/>
        <v>44466476.239999995</v>
      </c>
      <c r="E29" s="110">
        <f>Долечивание!I29</f>
        <v>0</v>
      </c>
      <c r="F29" s="131">
        <f>'Кибер-нож'!I29</f>
        <v>0</v>
      </c>
      <c r="G29" s="111">
        <f>Венерология!I29</f>
        <v>3532811.46</v>
      </c>
      <c r="H29" s="111">
        <f>'Паллиативная МП'!O29</f>
        <v>12113970.65</v>
      </c>
      <c r="I29" s="111">
        <f>Психотерапия!Q29</f>
        <v>13102497.5</v>
      </c>
      <c r="J29" s="111">
        <f>Наркология!Q29</f>
        <v>13157287.879999999</v>
      </c>
      <c r="K29" s="38">
        <f>Фтизиатрия!K29</f>
        <v>2559908.75</v>
      </c>
    </row>
    <row r="30" spans="1:11" x14ac:dyDescent="0.2">
      <c r="A30" s="275">
        <v>22</v>
      </c>
      <c r="B30" s="111" t="s">
        <v>80</v>
      </c>
      <c r="C30" s="284" t="s">
        <v>39</v>
      </c>
      <c r="D30" s="289">
        <f t="shared" si="1"/>
        <v>50468948.520000003</v>
      </c>
      <c r="E30" s="110">
        <f>Долечивание!I30</f>
        <v>0</v>
      </c>
      <c r="F30" s="131">
        <f>'Кибер-нож'!I30</f>
        <v>0</v>
      </c>
      <c r="G30" s="111">
        <f>Венерология!I30</f>
        <v>1447026.69</v>
      </c>
      <c r="H30" s="111">
        <f>'Паллиативная МП'!O30</f>
        <v>17235738.850000001</v>
      </c>
      <c r="I30" s="111">
        <f>Психотерапия!Q30</f>
        <v>6800305.0600000005</v>
      </c>
      <c r="J30" s="111">
        <f>Наркология!Q30</f>
        <v>24985877.920000002</v>
      </c>
      <c r="K30" s="38">
        <f>Фтизиатрия!K30</f>
        <v>0</v>
      </c>
    </row>
    <row r="31" spans="1:11" x14ac:dyDescent="0.2">
      <c r="A31" s="275">
        <v>23</v>
      </c>
      <c r="B31" s="142" t="s">
        <v>81</v>
      </c>
      <c r="C31" s="284" t="s">
        <v>82</v>
      </c>
      <c r="D31" s="289">
        <f t="shared" si="1"/>
        <v>0</v>
      </c>
      <c r="E31" s="110">
        <f>Долечивание!I31</f>
        <v>0</v>
      </c>
      <c r="F31" s="131">
        <f>'Кибер-нож'!I31</f>
        <v>0</v>
      </c>
      <c r="G31" s="111">
        <f>Венерология!I31</f>
        <v>0</v>
      </c>
      <c r="H31" s="111">
        <f>'Паллиативная МП'!O31</f>
        <v>0</v>
      </c>
      <c r="I31" s="111">
        <f>Психотерапия!Q31</f>
        <v>0</v>
      </c>
      <c r="J31" s="111">
        <f>Наркология!Q31</f>
        <v>0</v>
      </c>
      <c r="K31" s="38">
        <f>Фтизиатрия!K31</f>
        <v>0</v>
      </c>
    </row>
    <row r="32" spans="1:11" x14ac:dyDescent="0.2">
      <c r="A32" s="275">
        <v>24</v>
      </c>
      <c r="B32" s="143" t="s">
        <v>83</v>
      </c>
      <c r="C32" s="283" t="s">
        <v>84</v>
      </c>
      <c r="D32" s="289">
        <f t="shared" si="1"/>
        <v>0</v>
      </c>
      <c r="E32" s="110">
        <f>Долечивание!I32</f>
        <v>0</v>
      </c>
      <c r="F32" s="131">
        <f>'Кибер-нож'!I32</f>
        <v>0</v>
      </c>
      <c r="G32" s="111">
        <f>Венерология!I32</f>
        <v>0</v>
      </c>
      <c r="H32" s="111">
        <f>'Паллиативная МП'!O32</f>
        <v>0</v>
      </c>
      <c r="I32" s="111">
        <f>Психотерапия!Q32</f>
        <v>0</v>
      </c>
      <c r="J32" s="111">
        <f>Наркология!Q32</f>
        <v>0</v>
      </c>
      <c r="K32" s="38">
        <f>Фтизиатрия!K32</f>
        <v>0</v>
      </c>
    </row>
    <row r="33" spans="1:11" ht="24" x14ac:dyDescent="0.2">
      <c r="A33" s="275">
        <v>25</v>
      </c>
      <c r="B33" s="143" t="s">
        <v>85</v>
      </c>
      <c r="C33" s="283" t="s">
        <v>86</v>
      </c>
      <c r="D33" s="289">
        <f t="shared" si="1"/>
        <v>0</v>
      </c>
      <c r="E33" s="110">
        <f>Долечивание!I33</f>
        <v>0</v>
      </c>
      <c r="F33" s="131">
        <f>'Кибер-нож'!I33</f>
        <v>0</v>
      </c>
      <c r="G33" s="111">
        <f>Венерология!I33</f>
        <v>0</v>
      </c>
      <c r="H33" s="111">
        <f>'Паллиативная МП'!O33</f>
        <v>0</v>
      </c>
      <c r="I33" s="111">
        <f>Психотерапия!Q33</f>
        <v>0</v>
      </c>
      <c r="J33" s="111">
        <f>Наркология!Q33</f>
        <v>0</v>
      </c>
      <c r="K33" s="38">
        <f>Фтизиатрия!K33</f>
        <v>0</v>
      </c>
    </row>
    <row r="34" spans="1:11" x14ac:dyDescent="0.2">
      <c r="A34" s="275">
        <v>26</v>
      </c>
      <c r="B34" s="141" t="s">
        <v>87</v>
      </c>
      <c r="C34" s="283" t="s">
        <v>88</v>
      </c>
      <c r="D34" s="289">
        <f t="shared" si="1"/>
        <v>40820097.5</v>
      </c>
      <c r="E34" s="110">
        <f>Долечивание!I34</f>
        <v>0</v>
      </c>
      <c r="F34" s="131">
        <f>'Кибер-нож'!I34</f>
        <v>0</v>
      </c>
      <c r="G34" s="111">
        <f>Венерология!I34</f>
        <v>0</v>
      </c>
      <c r="H34" s="111">
        <f>'Паллиативная МП'!O34</f>
        <v>25089652.5</v>
      </c>
      <c r="I34" s="111">
        <f>Психотерапия!Q34</f>
        <v>15730445</v>
      </c>
      <c r="J34" s="111">
        <f>Наркология!Q34</f>
        <v>0</v>
      </c>
      <c r="K34" s="38">
        <f>Фтизиатрия!K34</f>
        <v>0</v>
      </c>
    </row>
    <row r="35" spans="1:11" x14ac:dyDescent="0.2">
      <c r="A35" s="275">
        <v>27</v>
      </c>
      <c r="B35" s="143" t="s">
        <v>89</v>
      </c>
      <c r="C35" s="283" t="s">
        <v>90</v>
      </c>
      <c r="D35" s="289">
        <f t="shared" si="1"/>
        <v>24346248.59</v>
      </c>
      <c r="E35" s="110">
        <f>Долечивание!I35</f>
        <v>0</v>
      </c>
      <c r="F35" s="131">
        <f>'Кибер-нож'!I35</f>
        <v>0</v>
      </c>
      <c r="G35" s="111">
        <f>Венерология!I35</f>
        <v>3014614.06</v>
      </c>
      <c r="H35" s="111">
        <f>'Паллиативная МП'!O35</f>
        <v>16938599</v>
      </c>
      <c r="I35" s="111">
        <f>Психотерапия!Q35</f>
        <v>0</v>
      </c>
      <c r="J35" s="111">
        <f>Наркология!Q35</f>
        <v>1649668.35</v>
      </c>
      <c r="K35" s="38">
        <f>Фтизиатрия!K35</f>
        <v>2743367.1799999997</v>
      </c>
    </row>
    <row r="36" spans="1:11" x14ac:dyDescent="0.2">
      <c r="A36" s="275">
        <v>28</v>
      </c>
      <c r="B36" s="143" t="s">
        <v>91</v>
      </c>
      <c r="C36" s="283" t="s">
        <v>92</v>
      </c>
      <c r="D36" s="289">
        <f t="shared" si="1"/>
        <v>1216468</v>
      </c>
      <c r="E36" s="110">
        <f>Долечивание!I36</f>
        <v>0</v>
      </c>
      <c r="F36" s="131">
        <f>'Кибер-нож'!I36</f>
        <v>0</v>
      </c>
      <c r="G36" s="111">
        <f>Венерология!I36</f>
        <v>0</v>
      </c>
      <c r="H36" s="111">
        <f>'Паллиативная МП'!O36</f>
        <v>1216468</v>
      </c>
      <c r="I36" s="111">
        <f>Психотерапия!Q36</f>
        <v>0</v>
      </c>
      <c r="J36" s="111">
        <f>Наркология!Q36</f>
        <v>0</v>
      </c>
      <c r="K36" s="38">
        <f>Фтизиатрия!K36</f>
        <v>0</v>
      </c>
    </row>
    <row r="37" spans="1:11" x14ac:dyDescent="0.2">
      <c r="A37" s="275">
        <v>29</v>
      </c>
      <c r="B37" s="141" t="s">
        <v>93</v>
      </c>
      <c r="C37" s="283" t="s">
        <v>94</v>
      </c>
      <c r="D37" s="289">
        <f t="shared" si="1"/>
        <v>0</v>
      </c>
      <c r="E37" s="110">
        <f>Долечивание!I37</f>
        <v>0</v>
      </c>
      <c r="F37" s="131">
        <f>'Кибер-нож'!I37</f>
        <v>0</v>
      </c>
      <c r="G37" s="111">
        <f>Венерология!I37</f>
        <v>0</v>
      </c>
      <c r="H37" s="111">
        <f>'Паллиативная МП'!O37</f>
        <v>0</v>
      </c>
      <c r="I37" s="111">
        <f>Психотерапия!Q37</f>
        <v>0</v>
      </c>
      <c r="J37" s="111">
        <f>Наркология!Q37</f>
        <v>0</v>
      </c>
      <c r="K37" s="38">
        <f>Фтизиатрия!K37</f>
        <v>0</v>
      </c>
    </row>
    <row r="38" spans="1:11" ht="24" x14ac:dyDescent="0.2">
      <c r="A38" s="275">
        <v>30</v>
      </c>
      <c r="B38" s="111" t="s">
        <v>95</v>
      </c>
      <c r="C38" s="284" t="s">
        <v>23</v>
      </c>
      <c r="D38" s="289">
        <f t="shared" si="1"/>
        <v>0</v>
      </c>
      <c r="E38" s="110">
        <f>Долечивание!I38</f>
        <v>0</v>
      </c>
      <c r="F38" s="131">
        <f>'Кибер-нож'!I38</f>
        <v>0</v>
      </c>
      <c r="G38" s="111">
        <f>Венерология!I38</f>
        <v>0</v>
      </c>
      <c r="H38" s="111">
        <f>'Паллиативная МП'!O38</f>
        <v>0</v>
      </c>
      <c r="I38" s="111">
        <f>Психотерапия!Q38</f>
        <v>0</v>
      </c>
      <c r="J38" s="111">
        <f>Наркология!Q38</f>
        <v>0</v>
      </c>
      <c r="K38" s="38">
        <f>Фтизиатрия!K38</f>
        <v>0</v>
      </c>
    </row>
    <row r="39" spans="1:11" ht="24" x14ac:dyDescent="0.2">
      <c r="A39" s="275">
        <v>31</v>
      </c>
      <c r="B39" s="142" t="s">
        <v>96</v>
      </c>
      <c r="C39" s="284" t="s">
        <v>56</v>
      </c>
      <c r="D39" s="289">
        <f t="shared" si="1"/>
        <v>0</v>
      </c>
      <c r="E39" s="110">
        <f>Долечивание!I39</f>
        <v>0</v>
      </c>
      <c r="F39" s="131">
        <f>'Кибер-нож'!I39</f>
        <v>0</v>
      </c>
      <c r="G39" s="111">
        <f>Венерология!I39</f>
        <v>0</v>
      </c>
      <c r="H39" s="111">
        <f>'Паллиативная МП'!O39</f>
        <v>0</v>
      </c>
      <c r="I39" s="111">
        <f>Психотерапия!Q39</f>
        <v>0</v>
      </c>
      <c r="J39" s="111">
        <f>Наркология!Q39</f>
        <v>0</v>
      </c>
      <c r="K39" s="38">
        <f>Фтизиатрия!K39</f>
        <v>0</v>
      </c>
    </row>
    <row r="40" spans="1:11" x14ac:dyDescent="0.2">
      <c r="A40" s="275">
        <v>32</v>
      </c>
      <c r="B40" s="111" t="s">
        <v>97</v>
      </c>
      <c r="C40" s="284" t="s">
        <v>40</v>
      </c>
      <c r="D40" s="289">
        <f t="shared" si="1"/>
        <v>45232522.079999998</v>
      </c>
      <c r="E40" s="110">
        <f>Долечивание!I40</f>
        <v>0</v>
      </c>
      <c r="F40" s="131">
        <f>'Кибер-нож'!I40</f>
        <v>0</v>
      </c>
      <c r="G40" s="111">
        <f>Венерология!I40</f>
        <v>2599373.7899999996</v>
      </c>
      <c r="H40" s="111">
        <f>'Паллиативная МП'!O40</f>
        <v>18107302.600000001</v>
      </c>
      <c r="I40" s="111">
        <f>Психотерапия!Q40</f>
        <v>3249020</v>
      </c>
      <c r="J40" s="111">
        <f>Наркология!Q40</f>
        <v>21276825.689999998</v>
      </c>
      <c r="K40" s="38">
        <f>Фтизиатрия!K40</f>
        <v>0</v>
      </c>
    </row>
    <row r="41" spans="1:11" x14ac:dyDescent="0.2">
      <c r="A41" s="275">
        <v>33</v>
      </c>
      <c r="B41" s="141" t="s">
        <v>98</v>
      </c>
      <c r="C41" s="283" t="s">
        <v>38</v>
      </c>
      <c r="D41" s="289">
        <f t="shared" ref="D41:D72" si="2">E41+F41+G41+H41+I41+J41+K41</f>
        <v>60400239.120000005</v>
      </c>
      <c r="E41" s="110">
        <f>Долечивание!I41</f>
        <v>0</v>
      </c>
      <c r="F41" s="131">
        <f>'Кибер-нож'!I41</f>
        <v>0</v>
      </c>
      <c r="G41" s="111">
        <f>Венерология!I41</f>
        <v>0</v>
      </c>
      <c r="H41" s="111">
        <f>'Паллиативная МП'!O41</f>
        <v>21740933.949999999</v>
      </c>
      <c r="I41" s="111">
        <f>Психотерапия!Q41</f>
        <v>0</v>
      </c>
      <c r="J41" s="111">
        <f>Наркология!Q41</f>
        <v>38659305.170000002</v>
      </c>
      <c r="K41" s="38">
        <f>Фтизиатрия!K41</f>
        <v>0</v>
      </c>
    </row>
    <row r="42" spans="1:11" x14ac:dyDescent="0.2">
      <c r="A42" s="275">
        <v>34</v>
      </c>
      <c r="B42" s="141" t="s">
        <v>99</v>
      </c>
      <c r="C42" s="283" t="s">
        <v>16</v>
      </c>
      <c r="D42" s="289">
        <f t="shared" si="2"/>
        <v>21227341.66</v>
      </c>
      <c r="E42" s="110">
        <f>Долечивание!I42</f>
        <v>0</v>
      </c>
      <c r="F42" s="131">
        <f>'Кибер-нож'!I42</f>
        <v>0</v>
      </c>
      <c r="G42" s="111">
        <f>Венерология!I42</f>
        <v>1315711.97</v>
      </c>
      <c r="H42" s="111">
        <f>'Паллиативная МП'!O42</f>
        <v>10308241.85</v>
      </c>
      <c r="I42" s="111">
        <f>Психотерапия!Q42</f>
        <v>0</v>
      </c>
      <c r="J42" s="111">
        <f>Наркология!Q42</f>
        <v>7774881.5899999999</v>
      </c>
      <c r="K42" s="38">
        <f>Фтизиатрия!K42</f>
        <v>1828506.25</v>
      </c>
    </row>
    <row r="43" spans="1:11" x14ac:dyDescent="0.2">
      <c r="A43" s="275">
        <v>35</v>
      </c>
      <c r="B43" s="143" t="s">
        <v>100</v>
      </c>
      <c r="C43" s="283" t="s">
        <v>21</v>
      </c>
      <c r="D43" s="289">
        <f t="shared" si="2"/>
        <v>36798306.489999995</v>
      </c>
      <c r="E43" s="110">
        <f>Долечивание!I43</f>
        <v>0</v>
      </c>
      <c r="F43" s="131">
        <f>'Кибер-нож'!I43</f>
        <v>0</v>
      </c>
      <c r="G43" s="111">
        <f>Венерология!I43</f>
        <v>3696766.52</v>
      </c>
      <c r="H43" s="111">
        <f>'Паллиативная МП'!O43</f>
        <v>16287679.5</v>
      </c>
      <c r="I43" s="111">
        <f>Психотерапия!Q43</f>
        <v>0</v>
      </c>
      <c r="J43" s="111">
        <f>Наркология!Q43</f>
        <v>16813860.469999999</v>
      </c>
      <c r="K43" s="38">
        <f>Фтизиатрия!K43</f>
        <v>0</v>
      </c>
    </row>
    <row r="44" spans="1:11" x14ac:dyDescent="0.2">
      <c r="A44" s="275">
        <v>36</v>
      </c>
      <c r="B44" s="141" t="s">
        <v>101</v>
      </c>
      <c r="C44" s="283" t="s">
        <v>25</v>
      </c>
      <c r="D44" s="289">
        <f t="shared" si="2"/>
        <v>17519082.010000002</v>
      </c>
      <c r="E44" s="110">
        <f>Долечивание!I44</f>
        <v>0</v>
      </c>
      <c r="F44" s="131">
        <f>'Кибер-нож'!I44</f>
        <v>0</v>
      </c>
      <c r="G44" s="111">
        <f>Венерология!I44</f>
        <v>943628.81</v>
      </c>
      <c r="H44" s="111">
        <f>'Паллиативная МП'!O44</f>
        <v>9123510</v>
      </c>
      <c r="I44" s="111">
        <f>Психотерапия!Q44</f>
        <v>0</v>
      </c>
      <c r="J44" s="111">
        <f>Наркология!Q44</f>
        <v>5623436.9500000002</v>
      </c>
      <c r="K44" s="38">
        <f>Фтизиатрия!K44</f>
        <v>1828506.25</v>
      </c>
    </row>
    <row r="45" spans="1:11" x14ac:dyDescent="0.2">
      <c r="A45" s="275">
        <v>37</v>
      </c>
      <c r="B45" s="141" t="s">
        <v>102</v>
      </c>
      <c r="C45" s="283" t="s">
        <v>235</v>
      </c>
      <c r="D45" s="289">
        <f t="shared" si="2"/>
        <v>56490597.609999999</v>
      </c>
      <c r="E45" s="110">
        <f>Долечивание!I45</f>
        <v>0</v>
      </c>
      <c r="F45" s="131">
        <f>'Кибер-нож'!I45</f>
        <v>0</v>
      </c>
      <c r="G45" s="111">
        <f>Венерология!I45</f>
        <v>2627258.83</v>
      </c>
      <c r="H45" s="111">
        <f>'Паллиативная МП'!O45</f>
        <v>16713911.25</v>
      </c>
      <c r="I45" s="111">
        <f>Психотерапия!Q45</f>
        <v>13102497.5</v>
      </c>
      <c r="J45" s="111">
        <f>Наркология!Q45</f>
        <v>18561411.280000001</v>
      </c>
      <c r="K45" s="38">
        <f>Фтизиатрия!K45</f>
        <v>5485518.75</v>
      </c>
    </row>
    <row r="46" spans="1:11" x14ac:dyDescent="0.2">
      <c r="A46" s="275">
        <v>38</v>
      </c>
      <c r="B46" s="110" t="s">
        <v>103</v>
      </c>
      <c r="C46" s="285" t="s">
        <v>236</v>
      </c>
      <c r="D46" s="289">
        <f t="shared" si="2"/>
        <v>15527978.93</v>
      </c>
      <c r="E46" s="110">
        <f>Долечивание!I46</f>
        <v>0</v>
      </c>
      <c r="F46" s="131">
        <f>'Кибер-нож'!I46</f>
        <v>0</v>
      </c>
      <c r="G46" s="111">
        <f>Венерология!I46</f>
        <v>1155123.8400000001</v>
      </c>
      <c r="H46" s="111">
        <f>'Паллиативная МП'!O46</f>
        <v>9123510</v>
      </c>
      <c r="I46" s="111">
        <f>Психотерапия!Q46</f>
        <v>2311557.56</v>
      </c>
      <c r="J46" s="111">
        <f>Наркология!Q46</f>
        <v>1474982.5299999998</v>
      </c>
      <c r="K46" s="38">
        <f>Фтизиатрия!K46</f>
        <v>1462805</v>
      </c>
    </row>
    <row r="47" spans="1:11" x14ac:dyDescent="0.2">
      <c r="A47" s="275">
        <v>39</v>
      </c>
      <c r="B47" s="141" t="s">
        <v>104</v>
      </c>
      <c r="C47" s="283" t="s">
        <v>237</v>
      </c>
      <c r="D47" s="289">
        <f t="shared" si="2"/>
        <v>12786483.930000002</v>
      </c>
      <c r="E47" s="110">
        <f>Долечивание!I47</f>
        <v>0</v>
      </c>
      <c r="F47" s="131">
        <f>'Кибер-нож'!I47</f>
        <v>0</v>
      </c>
      <c r="G47" s="111">
        <f>Венерология!I47</f>
        <v>586817.72</v>
      </c>
      <c r="H47" s="111">
        <f>'Паллиативная МП'!O47</f>
        <v>10054752.050000001</v>
      </c>
      <c r="I47" s="111">
        <f>Психотерапия!Q47</f>
        <v>0</v>
      </c>
      <c r="J47" s="111">
        <f>Наркология!Q47</f>
        <v>828389.66</v>
      </c>
      <c r="K47" s="38">
        <f>Фтизиатрия!K47</f>
        <v>1316524.5</v>
      </c>
    </row>
    <row r="48" spans="1:11" x14ac:dyDescent="0.2">
      <c r="A48" s="275">
        <v>40</v>
      </c>
      <c r="B48" s="141" t="s">
        <v>105</v>
      </c>
      <c r="C48" s="283" t="s">
        <v>24</v>
      </c>
      <c r="D48" s="289">
        <f t="shared" si="2"/>
        <v>14686417.419999998</v>
      </c>
      <c r="E48" s="110">
        <f>Долечивание!I48</f>
        <v>0</v>
      </c>
      <c r="F48" s="131">
        <f>'Кибер-нож'!I48</f>
        <v>0</v>
      </c>
      <c r="G48" s="111">
        <f>Венерология!I48</f>
        <v>1030170.54</v>
      </c>
      <c r="H48" s="111">
        <f>'Паллиативная МП'!O48</f>
        <v>9123510</v>
      </c>
      <c r="I48" s="111">
        <f>Психотерапия!Q48</f>
        <v>0</v>
      </c>
      <c r="J48" s="111">
        <f>Наркология!Q48</f>
        <v>2081930.7</v>
      </c>
      <c r="K48" s="38">
        <f>Фтизиатрия!K48</f>
        <v>2450806.1800000002</v>
      </c>
    </row>
    <row r="49" spans="1:11" x14ac:dyDescent="0.2">
      <c r="A49" s="275">
        <v>41</v>
      </c>
      <c r="B49" s="143" t="s">
        <v>106</v>
      </c>
      <c r="C49" s="283" t="s">
        <v>20</v>
      </c>
      <c r="D49" s="289">
        <f t="shared" si="2"/>
        <v>12428327.329999998</v>
      </c>
      <c r="E49" s="110">
        <f>Долечивание!I49</f>
        <v>0</v>
      </c>
      <c r="F49" s="131">
        <f>'Кибер-нож'!I49</f>
        <v>0</v>
      </c>
      <c r="G49" s="111">
        <f>Венерология!I49</f>
        <v>945017.18</v>
      </c>
      <c r="H49" s="111">
        <f>'Паллиативная МП'!O49</f>
        <v>9123510</v>
      </c>
      <c r="I49" s="111">
        <f>Психотерапия!Q49</f>
        <v>0</v>
      </c>
      <c r="J49" s="111">
        <f>Наркология!Q49</f>
        <v>985048.45</v>
      </c>
      <c r="K49" s="38">
        <f>Фтизиатрия!K49</f>
        <v>1374751.7</v>
      </c>
    </row>
    <row r="50" spans="1:11" x14ac:dyDescent="0.2">
      <c r="A50" s="275">
        <v>42</v>
      </c>
      <c r="B50" s="141" t="s">
        <v>107</v>
      </c>
      <c r="C50" s="283" t="s">
        <v>108</v>
      </c>
      <c r="D50" s="289">
        <f t="shared" si="2"/>
        <v>0</v>
      </c>
      <c r="E50" s="110">
        <f>Долечивание!I50</f>
        <v>0</v>
      </c>
      <c r="F50" s="131">
        <f>'Кибер-нож'!I50</f>
        <v>0</v>
      </c>
      <c r="G50" s="111">
        <f>Венерология!I50</f>
        <v>0</v>
      </c>
      <c r="H50" s="111">
        <f>'Паллиативная МП'!O50</f>
        <v>0</v>
      </c>
      <c r="I50" s="111">
        <f>Психотерапия!Q50</f>
        <v>0</v>
      </c>
      <c r="J50" s="111">
        <f>Наркология!Q50</f>
        <v>0</v>
      </c>
      <c r="K50" s="38">
        <f>Фтизиатрия!K50</f>
        <v>0</v>
      </c>
    </row>
    <row r="51" spans="1:11" x14ac:dyDescent="0.2">
      <c r="A51" s="275">
        <v>43</v>
      </c>
      <c r="B51" s="142" t="s">
        <v>109</v>
      </c>
      <c r="C51" s="284" t="s">
        <v>110</v>
      </c>
      <c r="D51" s="289">
        <f t="shared" si="2"/>
        <v>40613416.259999998</v>
      </c>
      <c r="E51" s="110">
        <f>Долечивание!I51</f>
        <v>0</v>
      </c>
      <c r="F51" s="131">
        <f>'Кибер-нож'!I51</f>
        <v>0</v>
      </c>
      <c r="G51" s="111">
        <f>Венерология!I51</f>
        <v>4030320.4699999997</v>
      </c>
      <c r="H51" s="111">
        <f>'Паллиативная МП'!O51</f>
        <v>18395042.5</v>
      </c>
      <c r="I51" s="111">
        <f>Психотерапия!Q51</f>
        <v>0</v>
      </c>
      <c r="J51" s="111">
        <f>Наркология!Q51</f>
        <v>18188053.289999999</v>
      </c>
      <c r="K51" s="38">
        <f>Фтизиатрия!K51</f>
        <v>0</v>
      </c>
    </row>
    <row r="52" spans="1:11" x14ac:dyDescent="0.2">
      <c r="A52" s="275">
        <v>44</v>
      </c>
      <c r="B52" s="141" t="s">
        <v>111</v>
      </c>
      <c r="C52" s="283" t="s">
        <v>242</v>
      </c>
      <c r="D52" s="289">
        <f t="shared" si="2"/>
        <v>17299978.420000002</v>
      </c>
      <c r="E52" s="110">
        <f>Долечивание!I52</f>
        <v>0</v>
      </c>
      <c r="F52" s="131">
        <f>'Кибер-нож'!I52</f>
        <v>0</v>
      </c>
      <c r="G52" s="111">
        <f>Венерология!I52</f>
        <v>1239351.6200000001</v>
      </c>
      <c r="H52" s="111">
        <f>'Паллиативная МП'!O52</f>
        <v>10683097.25</v>
      </c>
      <c r="I52" s="111">
        <f>Психотерапия!Q52</f>
        <v>2311557.56</v>
      </c>
      <c r="J52" s="111">
        <f>Наркология!Q52</f>
        <v>1603166.99</v>
      </c>
      <c r="K52" s="38">
        <f>Фтизиатрия!K52</f>
        <v>1462805</v>
      </c>
    </row>
    <row r="53" spans="1:11" x14ac:dyDescent="0.2">
      <c r="A53" s="275">
        <v>45</v>
      </c>
      <c r="B53" s="141" t="s">
        <v>112</v>
      </c>
      <c r="C53" s="283" t="s">
        <v>2</v>
      </c>
      <c r="D53" s="289">
        <f t="shared" si="2"/>
        <v>50834615.449999996</v>
      </c>
      <c r="E53" s="110">
        <f>Долечивание!I53</f>
        <v>0</v>
      </c>
      <c r="F53" s="131">
        <f>'Кибер-нож'!I53</f>
        <v>0</v>
      </c>
      <c r="G53" s="111">
        <f>Венерология!I53</f>
        <v>4068594.88</v>
      </c>
      <c r="H53" s="111">
        <f>'Паллиативная МП'!O53</f>
        <v>22239694.449999999</v>
      </c>
      <c r="I53" s="111">
        <f>Психотерапия!Q53</f>
        <v>0</v>
      </c>
      <c r="J53" s="111">
        <f>Наркология!Q53</f>
        <v>21600716.119999997</v>
      </c>
      <c r="K53" s="38">
        <f>Фтизиатрия!K53</f>
        <v>2925610</v>
      </c>
    </row>
    <row r="54" spans="1:11" x14ac:dyDescent="0.2">
      <c r="A54" s="275">
        <v>46</v>
      </c>
      <c r="B54" s="143" t="s">
        <v>113</v>
      </c>
      <c r="C54" s="283" t="s">
        <v>3</v>
      </c>
      <c r="D54" s="289">
        <f t="shared" si="2"/>
        <v>13017697.189999999</v>
      </c>
      <c r="E54" s="110">
        <f>Долечивание!I54</f>
        <v>0</v>
      </c>
      <c r="F54" s="131">
        <f>'Кибер-нож'!I54</f>
        <v>0</v>
      </c>
      <c r="G54" s="111">
        <f>Венерология!I54</f>
        <v>1050996.0900000001</v>
      </c>
      <c r="H54" s="111">
        <f>'Паллиативная МП'!O54</f>
        <v>9123510</v>
      </c>
      <c r="I54" s="111">
        <f>Психотерапия!Q54</f>
        <v>0</v>
      </c>
      <c r="J54" s="111">
        <f>Наркология!Q54</f>
        <v>1198143.28</v>
      </c>
      <c r="K54" s="38">
        <f>Фтизиатрия!K54</f>
        <v>1645047.8199999998</v>
      </c>
    </row>
    <row r="55" spans="1:11" x14ac:dyDescent="0.2">
      <c r="A55" s="275">
        <v>47</v>
      </c>
      <c r="B55" s="143" t="s">
        <v>114</v>
      </c>
      <c r="C55" s="283" t="s">
        <v>238</v>
      </c>
      <c r="D55" s="289">
        <f t="shared" si="2"/>
        <v>27096464.66</v>
      </c>
      <c r="E55" s="110">
        <f>Долечивание!I55</f>
        <v>0</v>
      </c>
      <c r="F55" s="131">
        <f>'Кибер-нож'!I55</f>
        <v>0</v>
      </c>
      <c r="G55" s="111">
        <f>Венерология!I55</f>
        <v>1152809.8899999999</v>
      </c>
      <c r="H55" s="111">
        <f>'Паллиативная МП'!O55</f>
        <v>9123510</v>
      </c>
      <c r="I55" s="111">
        <f>Психотерапия!Q55</f>
        <v>13102497.5</v>
      </c>
      <c r="J55" s="111">
        <f>Наркология!Q55</f>
        <v>1889141.02</v>
      </c>
      <c r="K55" s="38">
        <f>Фтизиатрия!K55</f>
        <v>1828506.25</v>
      </c>
    </row>
    <row r="56" spans="1:11" x14ac:dyDescent="0.2">
      <c r="A56" s="275">
        <v>48</v>
      </c>
      <c r="B56" s="141" t="s">
        <v>115</v>
      </c>
      <c r="C56" s="283" t="s">
        <v>0</v>
      </c>
      <c r="D56" s="289">
        <f t="shared" si="2"/>
        <v>29735507.079999998</v>
      </c>
      <c r="E56" s="110">
        <f>Долечивание!I56</f>
        <v>0</v>
      </c>
      <c r="F56" s="131">
        <f>'Кибер-нож'!I56</f>
        <v>0</v>
      </c>
      <c r="G56" s="111">
        <f>Венерология!I56</f>
        <v>1981666.78</v>
      </c>
      <c r="H56" s="111">
        <f>'Паллиативная МП'!O56</f>
        <v>11188124.85</v>
      </c>
      <c r="I56" s="111">
        <f>Психотерапия!Q56</f>
        <v>0</v>
      </c>
      <c r="J56" s="111">
        <f>Наркология!Q56</f>
        <v>13822348.27</v>
      </c>
      <c r="K56" s="38">
        <f>Фтизиатрия!K56</f>
        <v>2743367.1799999997</v>
      </c>
    </row>
    <row r="57" spans="1:11" x14ac:dyDescent="0.2">
      <c r="A57" s="275">
        <v>49</v>
      </c>
      <c r="B57" s="143" t="s">
        <v>116</v>
      </c>
      <c r="C57" s="283" t="s">
        <v>4</v>
      </c>
      <c r="D57" s="289">
        <f t="shared" si="2"/>
        <v>12273219.209999999</v>
      </c>
      <c r="E57" s="110">
        <f>Долечивание!I57</f>
        <v>0</v>
      </c>
      <c r="F57" s="131">
        <f>'Кибер-нож'!I57</f>
        <v>0</v>
      </c>
      <c r="G57" s="111">
        <f>Венерология!I57</f>
        <v>583115.4</v>
      </c>
      <c r="H57" s="111">
        <f>'Паллиативная МП'!O57</f>
        <v>9684794.4499999993</v>
      </c>
      <c r="I57" s="111">
        <f>Психотерапия!Q57</f>
        <v>0</v>
      </c>
      <c r="J57" s="111">
        <f>Наркология!Q57</f>
        <v>908205.61</v>
      </c>
      <c r="K57" s="38">
        <f>Фтизиатрия!K57</f>
        <v>1097103.75</v>
      </c>
    </row>
    <row r="58" spans="1:11" x14ac:dyDescent="0.2">
      <c r="A58" s="275">
        <v>50</v>
      </c>
      <c r="B58" s="141" t="s">
        <v>117</v>
      </c>
      <c r="C58" s="283" t="s">
        <v>1</v>
      </c>
      <c r="D58" s="289">
        <f t="shared" si="2"/>
        <v>14820278.290000001</v>
      </c>
      <c r="E58" s="110">
        <f>Долечивание!I58</f>
        <v>0</v>
      </c>
      <c r="F58" s="131">
        <f>'Кибер-нож'!I58</f>
        <v>0</v>
      </c>
      <c r="G58" s="111">
        <f>Венерология!I58</f>
        <v>1156512.21</v>
      </c>
      <c r="H58" s="111">
        <f>'Паллиативная МП'!O58</f>
        <v>10309706.5</v>
      </c>
      <c r="I58" s="111">
        <f>Психотерапия!Q58</f>
        <v>0</v>
      </c>
      <c r="J58" s="111">
        <f>Наркология!Q58</f>
        <v>1525553.33</v>
      </c>
      <c r="K58" s="38">
        <f>Фтизиатрия!K58</f>
        <v>1828506.25</v>
      </c>
    </row>
    <row r="59" spans="1:11" x14ac:dyDescent="0.2">
      <c r="A59" s="275">
        <v>51</v>
      </c>
      <c r="B59" s="143" t="s">
        <v>118</v>
      </c>
      <c r="C59" s="283" t="s">
        <v>239</v>
      </c>
      <c r="D59" s="289">
        <f t="shared" si="2"/>
        <v>16242461.319999998</v>
      </c>
      <c r="E59" s="110">
        <f>Долечивание!I59</f>
        <v>0</v>
      </c>
      <c r="F59" s="131">
        <f>'Кибер-нож'!I59</f>
        <v>0</v>
      </c>
      <c r="G59" s="111">
        <f>Венерология!I59</f>
        <v>1284705.04</v>
      </c>
      <c r="H59" s="111">
        <f>'Паллиативная МП'!O59</f>
        <v>10077742.5</v>
      </c>
      <c r="I59" s="111">
        <f>Психотерапия!Q59</f>
        <v>0</v>
      </c>
      <c r="J59" s="111">
        <f>Наркология!Q59</f>
        <v>2027544.0299999998</v>
      </c>
      <c r="K59" s="38">
        <f>Фтизиатрия!K59</f>
        <v>2852469.75</v>
      </c>
    </row>
    <row r="60" spans="1:11" x14ac:dyDescent="0.2">
      <c r="A60" s="275">
        <v>52</v>
      </c>
      <c r="B60" s="143" t="s">
        <v>119</v>
      </c>
      <c r="C60" s="283" t="s">
        <v>26</v>
      </c>
      <c r="D60" s="289">
        <f t="shared" si="2"/>
        <v>57180624.049999997</v>
      </c>
      <c r="E60" s="110">
        <f>Долечивание!I60</f>
        <v>0</v>
      </c>
      <c r="F60" s="131">
        <f>'Кибер-нож'!I60</f>
        <v>0</v>
      </c>
      <c r="G60" s="111">
        <f>Венерология!I60</f>
        <v>4990264.57</v>
      </c>
      <c r="H60" s="111">
        <f>'Паллиативная МП'!O60</f>
        <v>19818885.050000001</v>
      </c>
      <c r="I60" s="111">
        <f>Психотерапия!Q60</f>
        <v>0</v>
      </c>
      <c r="J60" s="111">
        <f>Наркология!Q60</f>
        <v>26885955.679999996</v>
      </c>
      <c r="K60" s="38">
        <f>Фтизиатрия!K60</f>
        <v>5485518.75</v>
      </c>
    </row>
    <row r="61" spans="1:11" x14ac:dyDescent="0.2">
      <c r="A61" s="275">
        <v>53</v>
      </c>
      <c r="B61" s="143" t="s">
        <v>120</v>
      </c>
      <c r="C61" s="283" t="s">
        <v>240</v>
      </c>
      <c r="D61" s="289">
        <f t="shared" si="2"/>
        <v>13616205.160000002</v>
      </c>
      <c r="E61" s="110">
        <f>Долечивание!I61</f>
        <v>0</v>
      </c>
      <c r="F61" s="131">
        <f>'Кибер-нож'!I61</f>
        <v>0</v>
      </c>
      <c r="G61" s="111">
        <f>Венерология!I61</f>
        <v>970470.63</v>
      </c>
      <c r="H61" s="111">
        <f>'Паллиативная МП'!O61</f>
        <v>9871726.1500000004</v>
      </c>
      <c r="I61" s="111">
        <f>Психотерапия!Q61</f>
        <v>0</v>
      </c>
      <c r="J61" s="111">
        <f>Наркология!Q61</f>
        <v>1275241.06</v>
      </c>
      <c r="K61" s="38">
        <f>Фтизиатрия!K61</f>
        <v>1498767.3199999998</v>
      </c>
    </row>
    <row r="62" spans="1:11" x14ac:dyDescent="0.2">
      <c r="A62" s="275">
        <v>54</v>
      </c>
      <c r="B62" s="143" t="s">
        <v>121</v>
      </c>
      <c r="C62" s="283" t="s">
        <v>122</v>
      </c>
      <c r="D62" s="289">
        <f t="shared" si="2"/>
        <v>0</v>
      </c>
      <c r="E62" s="110">
        <f>Долечивание!I62</f>
        <v>0</v>
      </c>
      <c r="F62" s="131">
        <f>'Кибер-нож'!I62</f>
        <v>0</v>
      </c>
      <c r="G62" s="111">
        <f>Венерология!I62</f>
        <v>0</v>
      </c>
      <c r="H62" s="111">
        <f>'Паллиативная МП'!O62</f>
        <v>0</v>
      </c>
      <c r="I62" s="111">
        <f>Психотерапия!Q62</f>
        <v>0</v>
      </c>
      <c r="J62" s="111">
        <f>Наркология!Q62</f>
        <v>0</v>
      </c>
      <c r="K62" s="38">
        <f>Фтизиатрия!K62</f>
        <v>0</v>
      </c>
    </row>
    <row r="63" spans="1:11" x14ac:dyDescent="0.2">
      <c r="A63" s="275">
        <v>55</v>
      </c>
      <c r="B63" s="143" t="s">
        <v>244</v>
      </c>
      <c r="C63" s="283" t="s">
        <v>243</v>
      </c>
      <c r="D63" s="289">
        <f t="shared" si="2"/>
        <v>0</v>
      </c>
      <c r="E63" s="110">
        <f>Долечивание!I63</f>
        <v>0</v>
      </c>
      <c r="F63" s="131">
        <f>'Кибер-нож'!I63</f>
        <v>0</v>
      </c>
      <c r="G63" s="111">
        <f>Венерология!I63</f>
        <v>0</v>
      </c>
      <c r="H63" s="111">
        <f>'Паллиативная МП'!O63</f>
        <v>0</v>
      </c>
      <c r="I63" s="111">
        <f>Психотерапия!Q63</f>
        <v>0</v>
      </c>
      <c r="J63" s="111">
        <f>Наркология!Q63</f>
        <v>0</v>
      </c>
      <c r="K63" s="38">
        <f>Фтизиатрия!K63</f>
        <v>0</v>
      </c>
    </row>
    <row r="64" spans="1:11" x14ac:dyDescent="0.2">
      <c r="A64" s="275">
        <v>56</v>
      </c>
      <c r="B64" s="143" t="s">
        <v>260</v>
      </c>
      <c r="C64" s="283" t="s">
        <v>261</v>
      </c>
      <c r="D64" s="289">
        <f t="shared" si="2"/>
        <v>0</v>
      </c>
      <c r="E64" s="110">
        <f>Долечивание!I64</f>
        <v>0</v>
      </c>
      <c r="F64" s="131">
        <f>'Кибер-нож'!I64</f>
        <v>0</v>
      </c>
      <c r="G64" s="111">
        <f>Венерология!I64</f>
        <v>0</v>
      </c>
      <c r="H64" s="111">
        <f>'Паллиативная МП'!O64</f>
        <v>0</v>
      </c>
      <c r="I64" s="111">
        <f>Психотерапия!Q64</f>
        <v>0</v>
      </c>
      <c r="J64" s="111">
        <f>Наркология!Q64</f>
        <v>0</v>
      </c>
      <c r="K64" s="38">
        <f>Фтизиатрия!K64</f>
        <v>0</v>
      </c>
    </row>
    <row r="65" spans="1:11" ht="24" x14ac:dyDescent="0.2">
      <c r="A65" s="275">
        <v>57</v>
      </c>
      <c r="B65" s="143" t="s">
        <v>123</v>
      </c>
      <c r="C65" s="283" t="s">
        <v>53</v>
      </c>
      <c r="D65" s="289">
        <f t="shared" si="2"/>
        <v>0</v>
      </c>
      <c r="E65" s="110">
        <f>Долечивание!I65</f>
        <v>0</v>
      </c>
      <c r="F65" s="131">
        <f>'Кибер-нож'!I65</f>
        <v>0</v>
      </c>
      <c r="G65" s="111">
        <f>Венерология!I65</f>
        <v>0</v>
      </c>
      <c r="H65" s="111">
        <f>'Паллиативная МП'!O65</f>
        <v>0</v>
      </c>
      <c r="I65" s="111">
        <f>Психотерапия!Q65</f>
        <v>0</v>
      </c>
      <c r="J65" s="111">
        <f>Наркология!Q65</f>
        <v>0</v>
      </c>
      <c r="K65" s="38">
        <f>Фтизиатрия!K65</f>
        <v>0</v>
      </c>
    </row>
    <row r="66" spans="1:11" ht="24" x14ac:dyDescent="0.2">
      <c r="A66" s="275">
        <v>58</v>
      </c>
      <c r="B66" s="141" t="s">
        <v>124</v>
      </c>
      <c r="C66" s="283" t="s">
        <v>262</v>
      </c>
      <c r="D66" s="289">
        <f t="shared" si="2"/>
        <v>0</v>
      </c>
      <c r="E66" s="110">
        <f>Долечивание!I66</f>
        <v>0</v>
      </c>
      <c r="F66" s="131">
        <f>'Кибер-нож'!I66</f>
        <v>0</v>
      </c>
      <c r="G66" s="111">
        <f>Венерология!I66</f>
        <v>0</v>
      </c>
      <c r="H66" s="111">
        <f>'Паллиативная МП'!O66</f>
        <v>0</v>
      </c>
      <c r="I66" s="111">
        <f>Психотерапия!Q66</f>
        <v>0</v>
      </c>
      <c r="J66" s="111">
        <f>Наркология!Q66</f>
        <v>0</v>
      </c>
      <c r="K66" s="38">
        <f>Фтизиатрия!K66</f>
        <v>0</v>
      </c>
    </row>
    <row r="67" spans="1:11" ht="24" x14ac:dyDescent="0.2">
      <c r="A67" s="275">
        <v>59</v>
      </c>
      <c r="B67" s="141" t="s">
        <v>125</v>
      </c>
      <c r="C67" s="283" t="s">
        <v>126</v>
      </c>
      <c r="D67" s="289">
        <f t="shared" si="2"/>
        <v>0</v>
      </c>
      <c r="E67" s="110">
        <f>Долечивание!I67</f>
        <v>0</v>
      </c>
      <c r="F67" s="131">
        <f>'Кибер-нож'!I67</f>
        <v>0</v>
      </c>
      <c r="G67" s="111">
        <f>Венерология!I67</f>
        <v>0</v>
      </c>
      <c r="H67" s="111">
        <f>'Паллиативная МП'!O67</f>
        <v>0</v>
      </c>
      <c r="I67" s="111">
        <f>Психотерапия!Q67</f>
        <v>0</v>
      </c>
      <c r="J67" s="111">
        <f>Наркология!Q67</f>
        <v>0</v>
      </c>
      <c r="K67" s="38">
        <f>Фтизиатрия!K67</f>
        <v>0</v>
      </c>
    </row>
    <row r="68" spans="1:11" ht="24" x14ac:dyDescent="0.2">
      <c r="A68" s="275">
        <v>60</v>
      </c>
      <c r="B68" s="141" t="s">
        <v>127</v>
      </c>
      <c r="C68" s="283" t="s">
        <v>263</v>
      </c>
      <c r="D68" s="289">
        <f t="shared" si="2"/>
        <v>1406938.75</v>
      </c>
      <c r="E68" s="110">
        <f>Долечивание!I68</f>
        <v>0</v>
      </c>
      <c r="F68" s="131">
        <f>'Кибер-нож'!I68</f>
        <v>0</v>
      </c>
      <c r="G68" s="111">
        <f>Венерология!I68</f>
        <v>0</v>
      </c>
      <c r="H68" s="111">
        <f>'Паллиативная МП'!O68</f>
        <v>1406938.75</v>
      </c>
      <c r="I68" s="111">
        <f>Психотерапия!Q68</f>
        <v>0</v>
      </c>
      <c r="J68" s="111">
        <f>Наркология!Q68</f>
        <v>0</v>
      </c>
      <c r="K68" s="38">
        <f>Фтизиатрия!K68</f>
        <v>0</v>
      </c>
    </row>
    <row r="69" spans="1:11" ht="24" x14ac:dyDescent="0.2">
      <c r="A69" s="275">
        <v>61</v>
      </c>
      <c r="B69" s="143" t="s">
        <v>128</v>
      </c>
      <c r="C69" s="283" t="s">
        <v>248</v>
      </c>
      <c r="D69" s="289">
        <f t="shared" si="2"/>
        <v>0</v>
      </c>
      <c r="E69" s="110">
        <f>Долечивание!I69</f>
        <v>0</v>
      </c>
      <c r="F69" s="131">
        <f>'Кибер-нож'!I69</f>
        <v>0</v>
      </c>
      <c r="G69" s="111">
        <f>Венерология!I69</f>
        <v>0</v>
      </c>
      <c r="H69" s="111">
        <f>'Паллиативная МП'!O69</f>
        <v>0</v>
      </c>
      <c r="I69" s="111">
        <f>Психотерапия!Q69</f>
        <v>0</v>
      </c>
      <c r="J69" s="111">
        <f>Наркология!Q69</f>
        <v>0</v>
      </c>
      <c r="K69" s="38">
        <f>Фтизиатрия!K69</f>
        <v>0</v>
      </c>
    </row>
    <row r="70" spans="1:11" ht="24" x14ac:dyDescent="0.2">
      <c r="A70" s="275">
        <v>62</v>
      </c>
      <c r="B70" s="141" t="s">
        <v>129</v>
      </c>
      <c r="C70" s="283" t="s">
        <v>264</v>
      </c>
      <c r="D70" s="289">
        <f t="shared" si="2"/>
        <v>0</v>
      </c>
      <c r="E70" s="110">
        <f>Долечивание!I70</f>
        <v>0</v>
      </c>
      <c r="F70" s="131">
        <f>'Кибер-нож'!I70</f>
        <v>0</v>
      </c>
      <c r="G70" s="111">
        <f>Венерология!I70</f>
        <v>0</v>
      </c>
      <c r="H70" s="111">
        <f>'Паллиативная МП'!O70</f>
        <v>0</v>
      </c>
      <c r="I70" s="111">
        <f>Психотерапия!Q70</f>
        <v>0</v>
      </c>
      <c r="J70" s="111">
        <f>Наркология!Q70</f>
        <v>0</v>
      </c>
      <c r="K70" s="38">
        <f>Фтизиатрия!K70</f>
        <v>0</v>
      </c>
    </row>
    <row r="71" spans="1:11" ht="24" x14ac:dyDescent="0.2">
      <c r="A71" s="275">
        <v>63</v>
      </c>
      <c r="B71" s="141" t="s">
        <v>130</v>
      </c>
      <c r="C71" s="283" t="s">
        <v>265</v>
      </c>
      <c r="D71" s="289">
        <f t="shared" si="2"/>
        <v>0</v>
      </c>
      <c r="E71" s="110">
        <f>Долечивание!I71</f>
        <v>0</v>
      </c>
      <c r="F71" s="131">
        <f>'Кибер-нож'!I71</f>
        <v>0</v>
      </c>
      <c r="G71" s="111">
        <f>Венерология!I71</f>
        <v>0</v>
      </c>
      <c r="H71" s="111">
        <f>'Паллиативная МП'!O71</f>
        <v>0</v>
      </c>
      <c r="I71" s="111">
        <f>Психотерапия!Q71</f>
        <v>0</v>
      </c>
      <c r="J71" s="111">
        <f>Наркология!Q71</f>
        <v>0</v>
      </c>
      <c r="K71" s="38">
        <f>Фтизиатрия!K71</f>
        <v>0</v>
      </c>
    </row>
    <row r="72" spans="1:11" x14ac:dyDescent="0.2">
      <c r="A72" s="275">
        <v>64</v>
      </c>
      <c r="B72" s="141" t="s">
        <v>131</v>
      </c>
      <c r="C72" s="283" t="s">
        <v>266</v>
      </c>
      <c r="D72" s="289">
        <f t="shared" si="2"/>
        <v>4074383.3</v>
      </c>
      <c r="E72" s="110">
        <f>Долечивание!I72</f>
        <v>0</v>
      </c>
      <c r="F72" s="131">
        <f>'Кибер-нож'!I72</f>
        <v>0</v>
      </c>
      <c r="G72" s="111">
        <f>Венерология!I72</f>
        <v>0</v>
      </c>
      <c r="H72" s="111">
        <f>'Паллиативная МП'!O72</f>
        <v>4074383.3</v>
      </c>
      <c r="I72" s="111">
        <f>Психотерапия!Q72</f>
        <v>0</v>
      </c>
      <c r="J72" s="111">
        <f>Наркология!Q72</f>
        <v>0</v>
      </c>
      <c r="K72" s="38">
        <f>Фтизиатрия!K72</f>
        <v>0</v>
      </c>
    </row>
    <row r="73" spans="1:11" x14ac:dyDescent="0.2">
      <c r="A73" s="275">
        <v>65</v>
      </c>
      <c r="B73" s="141" t="s">
        <v>132</v>
      </c>
      <c r="C73" s="283" t="s">
        <v>52</v>
      </c>
      <c r="D73" s="289">
        <f t="shared" ref="D73:D104" si="3">E73+F73+G73+H73+I73+J73+K73</f>
        <v>3477864.95</v>
      </c>
      <c r="E73" s="110">
        <f>Долечивание!I73</f>
        <v>0</v>
      </c>
      <c r="F73" s="131">
        <f>'Кибер-нож'!I73</f>
        <v>0</v>
      </c>
      <c r="G73" s="111">
        <f>Венерология!I73</f>
        <v>0</v>
      </c>
      <c r="H73" s="111">
        <f>'Паллиативная МП'!O73</f>
        <v>3477864.95</v>
      </c>
      <c r="I73" s="111">
        <f>Психотерапия!Q73</f>
        <v>0</v>
      </c>
      <c r="J73" s="111">
        <f>Наркология!Q73</f>
        <v>0</v>
      </c>
      <c r="K73" s="38">
        <f>Фтизиатрия!K73</f>
        <v>0</v>
      </c>
    </row>
    <row r="74" spans="1:11" x14ac:dyDescent="0.2">
      <c r="A74" s="275">
        <v>66</v>
      </c>
      <c r="B74" s="141" t="s">
        <v>133</v>
      </c>
      <c r="C74" s="283" t="s">
        <v>267</v>
      </c>
      <c r="D74" s="289">
        <f t="shared" si="3"/>
        <v>3354983.5999999996</v>
      </c>
      <c r="E74" s="110">
        <f>Долечивание!I74</f>
        <v>0</v>
      </c>
      <c r="F74" s="131">
        <f>'Кибер-нож'!I74</f>
        <v>0</v>
      </c>
      <c r="G74" s="111">
        <f>Венерология!I74</f>
        <v>0</v>
      </c>
      <c r="H74" s="111">
        <f>'Паллиативная МП'!O74</f>
        <v>3354983.5999999996</v>
      </c>
      <c r="I74" s="111">
        <f>Психотерапия!Q74</f>
        <v>0</v>
      </c>
      <c r="J74" s="111">
        <f>Наркология!Q74</f>
        <v>0</v>
      </c>
      <c r="K74" s="38">
        <f>Фтизиатрия!K74</f>
        <v>0</v>
      </c>
    </row>
    <row r="75" spans="1:11" ht="24" x14ac:dyDescent="0.2">
      <c r="A75" s="275">
        <v>67</v>
      </c>
      <c r="B75" s="141" t="s">
        <v>134</v>
      </c>
      <c r="C75" s="283" t="s">
        <v>268</v>
      </c>
      <c r="D75" s="289">
        <f t="shared" si="3"/>
        <v>0</v>
      </c>
      <c r="E75" s="110">
        <f>Долечивание!I75</f>
        <v>0</v>
      </c>
      <c r="F75" s="131">
        <f>'Кибер-нож'!I75</f>
        <v>0</v>
      </c>
      <c r="G75" s="111">
        <f>Венерология!I75</f>
        <v>0</v>
      </c>
      <c r="H75" s="111">
        <f>'Паллиативная МП'!O75</f>
        <v>0</v>
      </c>
      <c r="I75" s="111">
        <f>Психотерапия!Q75</f>
        <v>0</v>
      </c>
      <c r="J75" s="111">
        <f>Наркология!Q75</f>
        <v>0</v>
      </c>
      <c r="K75" s="38">
        <f>Фтизиатрия!K75</f>
        <v>0</v>
      </c>
    </row>
    <row r="76" spans="1:11" ht="24" x14ac:dyDescent="0.2">
      <c r="A76" s="275">
        <v>68</v>
      </c>
      <c r="B76" s="141" t="s">
        <v>135</v>
      </c>
      <c r="C76" s="283" t="s">
        <v>269</v>
      </c>
      <c r="D76" s="289">
        <f t="shared" si="3"/>
        <v>0</v>
      </c>
      <c r="E76" s="110">
        <f>Долечивание!I76</f>
        <v>0</v>
      </c>
      <c r="F76" s="131">
        <f>'Кибер-нож'!I76</f>
        <v>0</v>
      </c>
      <c r="G76" s="111">
        <f>Венерология!I76</f>
        <v>0</v>
      </c>
      <c r="H76" s="111">
        <f>'Паллиативная МП'!O76</f>
        <v>0</v>
      </c>
      <c r="I76" s="111">
        <f>Психотерапия!Q76</f>
        <v>0</v>
      </c>
      <c r="J76" s="111">
        <f>Наркология!Q76</f>
        <v>0</v>
      </c>
      <c r="K76" s="38">
        <f>Фтизиатрия!K76</f>
        <v>0</v>
      </c>
    </row>
    <row r="77" spans="1:11" ht="24" x14ac:dyDescent="0.2">
      <c r="A77" s="275">
        <v>69</v>
      </c>
      <c r="B77" s="141" t="s">
        <v>136</v>
      </c>
      <c r="C77" s="283" t="s">
        <v>270</v>
      </c>
      <c r="D77" s="289">
        <f t="shared" si="3"/>
        <v>0</v>
      </c>
      <c r="E77" s="110">
        <f>Долечивание!I77</f>
        <v>0</v>
      </c>
      <c r="F77" s="131">
        <f>'Кибер-нож'!I77</f>
        <v>0</v>
      </c>
      <c r="G77" s="111">
        <f>Венерология!I77</f>
        <v>0</v>
      </c>
      <c r="H77" s="111">
        <f>'Паллиативная МП'!O77</f>
        <v>0</v>
      </c>
      <c r="I77" s="111">
        <f>Психотерапия!Q77</f>
        <v>0</v>
      </c>
      <c r="J77" s="111">
        <f>Наркология!Q77</f>
        <v>0</v>
      </c>
      <c r="K77" s="38">
        <f>Фтизиатрия!K77</f>
        <v>0</v>
      </c>
    </row>
    <row r="78" spans="1:11" ht="24" x14ac:dyDescent="0.2">
      <c r="A78" s="275">
        <v>70</v>
      </c>
      <c r="B78" s="141" t="s">
        <v>137</v>
      </c>
      <c r="C78" s="283" t="s">
        <v>271</v>
      </c>
      <c r="D78" s="289">
        <f t="shared" si="3"/>
        <v>0</v>
      </c>
      <c r="E78" s="110">
        <f>Долечивание!I78</f>
        <v>0</v>
      </c>
      <c r="F78" s="131">
        <f>'Кибер-нож'!I78</f>
        <v>0</v>
      </c>
      <c r="G78" s="111">
        <f>Венерология!I78</f>
        <v>0</v>
      </c>
      <c r="H78" s="111">
        <f>'Паллиативная МП'!O78</f>
        <v>0</v>
      </c>
      <c r="I78" s="111">
        <f>Психотерапия!Q78</f>
        <v>0</v>
      </c>
      <c r="J78" s="111">
        <f>Наркология!Q78</f>
        <v>0</v>
      </c>
      <c r="K78" s="38">
        <f>Фтизиатрия!K78</f>
        <v>0</v>
      </c>
    </row>
    <row r="79" spans="1:11" ht="24" x14ac:dyDescent="0.2">
      <c r="A79" s="275">
        <v>71</v>
      </c>
      <c r="B79" s="141" t="s">
        <v>138</v>
      </c>
      <c r="C79" s="283" t="s">
        <v>272</v>
      </c>
      <c r="D79" s="289">
        <f t="shared" si="3"/>
        <v>0</v>
      </c>
      <c r="E79" s="110">
        <f>Долечивание!I79</f>
        <v>0</v>
      </c>
      <c r="F79" s="131">
        <f>'Кибер-нож'!I79</f>
        <v>0</v>
      </c>
      <c r="G79" s="111">
        <f>Венерология!I79</f>
        <v>0</v>
      </c>
      <c r="H79" s="111">
        <f>'Паллиативная МП'!O79</f>
        <v>0</v>
      </c>
      <c r="I79" s="111">
        <f>Психотерапия!Q79</f>
        <v>0</v>
      </c>
      <c r="J79" s="111">
        <f>Наркология!Q79</f>
        <v>0</v>
      </c>
      <c r="K79" s="38">
        <f>Фтизиатрия!K79</f>
        <v>0</v>
      </c>
    </row>
    <row r="80" spans="1:11" ht="24" x14ac:dyDescent="0.2">
      <c r="A80" s="275">
        <v>72</v>
      </c>
      <c r="B80" s="141" t="s">
        <v>139</v>
      </c>
      <c r="C80" s="283" t="s">
        <v>273</v>
      </c>
      <c r="D80" s="289">
        <f t="shared" si="3"/>
        <v>0</v>
      </c>
      <c r="E80" s="110">
        <f>Долечивание!I80</f>
        <v>0</v>
      </c>
      <c r="F80" s="131">
        <f>'Кибер-нож'!I80</f>
        <v>0</v>
      </c>
      <c r="G80" s="111">
        <f>Венерология!I80</f>
        <v>0</v>
      </c>
      <c r="H80" s="111">
        <f>'Паллиативная МП'!O80</f>
        <v>0</v>
      </c>
      <c r="I80" s="111">
        <f>Психотерапия!Q80</f>
        <v>0</v>
      </c>
      <c r="J80" s="111">
        <f>Наркология!Q80</f>
        <v>0</v>
      </c>
      <c r="K80" s="38">
        <f>Фтизиатрия!K80</f>
        <v>0</v>
      </c>
    </row>
    <row r="81" spans="1:11" ht="24" x14ac:dyDescent="0.2">
      <c r="A81" s="275">
        <v>73</v>
      </c>
      <c r="B81" s="141" t="s">
        <v>140</v>
      </c>
      <c r="C81" s="283" t="s">
        <v>274</v>
      </c>
      <c r="D81" s="289">
        <f t="shared" si="3"/>
        <v>0</v>
      </c>
      <c r="E81" s="110">
        <f>Долечивание!I81</f>
        <v>0</v>
      </c>
      <c r="F81" s="131">
        <f>'Кибер-нож'!I81</f>
        <v>0</v>
      </c>
      <c r="G81" s="111">
        <f>Венерология!I81</f>
        <v>0</v>
      </c>
      <c r="H81" s="111">
        <f>'Паллиативная МП'!O81</f>
        <v>0</v>
      </c>
      <c r="I81" s="111">
        <f>Психотерапия!Q81</f>
        <v>0</v>
      </c>
      <c r="J81" s="111">
        <f>Наркология!Q81</f>
        <v>0</v>
      </c>
      <c r="K81" s="38">
        <f>Фтизиатрия!K81</f>
        <v>0</v>
      </c>
    </row>
    <row r="82" spans="1:11" ht="24" x14ac:dyDescent="0.2">
      <c r="A82" s="275">
        <v>74</v>
      </c>
      <c r="B82" s="143" t="s">
        <v>141</v>
      </c>
      <c r="C82" s="283" t="s">
        <v>142</v>
      </c>
      <c r="D82" s="289">
        <f t="shared" si="3"/>
        <v>12522552.25</v>
      </c>
      <c r="E82" s="110">
        <f>Долечивание!I82</f>
        <v>0</v>
      </c>
      <c r="F82" s="131">
        <f>'Кибер-нож'!I82</f>
        <v>0</v>
      </c>
      <c r="G82" s="111">
        <f>Венерология!I82</f>
        <v>0</v>
      </c>
      <c r="H82" s="111">
        <f>'Паллиативная МП'!O82</f>
        <v>12522552.25</v>
      </c>
      <c r="I82" s="111">
        <f>Психотерапия!Q82</f>
        <v>0</v>
      </c>
      <c r="J82" s="111">
        <f>Наркология!Q82</f>
        <v>0</v>
      </c>
      <c r="K82" s="38">
        <f>Фтизиатрия!K82</f>
        <v>0</v>
      </c>
    </row>
    <row r="83" spans="1:11" x14ac:dyDescent="0.2">
      <c r="A83" s="275">
        <v>75</v>
      </c>
      <c r="B83" s="141" t="s">
        <v>143</v>
      </c>
      <c r="C83" s="283" t="s">
        <v>275</v>
      </c>
      <c r="D83" s="289">
        <f t="shared" si="3"/>
        <v>34595445.219999999</v>
      </c>
      <c r="E83" s="110">
        <f>Долечивание!I83</f>
        <v>0</v>
      </c>
      <c r="F83" s="131">
        <f>'Кибер-нож'!I83</f>
        <v>0</v>
      </c>
      <c r="G83" s="111">
        <f>Венерология!I83</f>
        <v>0</v>
      </c>
      <c r="H83" s="111">
        <f>'Паллиативная МП'!O83</f>
        <v>32724073.300000001</v>
      </c>
      <c r="I83" s="111">
        <f>Психотерапия!Q83</f>
        <v>1871371.92</v>
      </c>
      <c r="J83" s="111">
        <f>Наркология!Q83</f>
        <v>0</v>
      </c>
      <c r="K83" s="38">
        <f>Фтизиатрия!K83</f>
        <v>0</v>
      </c>
    </row>
    <row r="84" spans="1:11" x14ac:dyDescent="0.2">
      <c r="A84" s="275">
        <v>76</v>
      </c>
      <c r="B84" s="143" t="s">
        <v>144</v>
      </c>
      <c r="C84" s="283" t="s">
        <v>35</v>
      </c>
      <c r="D84" s="289">
        <f t="shared" si="3"/>
        <v>26584174.850000001</v>
      </c>
      <c r="E84" s="110">
        <f>Долечивание!I84</f>
        <v>0</v>
      </c>
      <c r="F84" s="131">
        <f>'Кибер-нож'!I84</f>
        <v>0</v>
      </c>
      <c r="G84" s="111">
        <f>Венерология!I84</f>
        <v>0</v>
      </c>
      <c r="H84" s="111">
        <f>'Паллиативная МП'!O84</f>
        <v>26584174.850000001</v>
      </c>
      <c r="I84" s="111">
        <f>Психотерапия!Q84</f>
        <v>0</v>
      </c>
      <c r="J84" s="111">
        <f>Наркология!Q84</f>
        <v>0</v>
      </c>
      <c r="K84" s="38">
        <f>Фтизиатрия!K84</f>
        <v>0</v>
      </c>
    </row>
    <row r="85" spans="1:11" x14ac:dyDescent="0.2">
      <c r="A85" s="275">
        <v>77</v>
      </c>
      <c r="B85" s="141" t="s">
        <v>145</v>
      </c>
      <c r="C85" s="283" t="s">
        <v>37</v>
      </c>
      <c r="D85" s="289">
        <f t="shared" si="3"/>
        <v>15094631.300000001</v>
      </c>
      <c r="E85" s="110">
        <f>Долечивание!I85</f>
        <v>0</v>
      </c>
      <c r="F85" s="131">
        <f>'Кибер-нож'!I85</f>
        <v>0</v>
      </c>
      <c r="G85" s="111">
        <f>Венерология!I85</f>
        <v>0</v>
      </c>
      <c r="H85" s="111">
        <f>'Паллиативная МП'!O85</f>
        <v>15094631.300000001</v>
      </c>
      <c r="I85" s="111">
        <f>Психотерапия!Q85</f>
        <v>0</v>
      </c>
      <c r="J85" s="111">
        <f>Наркология!Q85</f>
        <v>0</v>
      </c>
      <c r="K85" s="38">
        <f>Фтизиатрия!K85</f>
        <v>0</v>
      </c>
    </row>
    <row r="86" spans="1:11" x14ac:dyDescent="0.2">
      <c r="A86" s="275">
        <v>78</v>
      </c>
      <c r="B86" s="141" t="s">
        <v>146</v>
      </c>
      <c r="C86" s="283" t="s">
        <v>36</v>
      </c>
      <c r="D86" s="289">
        <f t="shared" si="3"/>
        <v>15730798</v>
      </c>
      <c r="E86" s="110">
        <f>Долечивание!I86</f>
        <v>0</v>
      </c>
      <c r="F86" s="131">
        <f>'Кибер-нож'!I86</f>
        <v>0</v>
      </c>
      <c r="G86" s="111">
        <f>Венерология!I86</f>
        <v>0</v>
      </c>
      <c r="H86" s="111">
        <f>'Паллиативная МП'!O86</f>
        <v>15730798</v>
      </c>
      <c r="I86" s="111">
        <f>Психотерапия!Q86</f>
        <v>0</v>
      </c>
      <c r="J86" s="111">
        <f>Наркология!Q86</f>
        <v>0</v>
      </c>
      <c r="K86" s="38">
        <f>Фтизиатрия!K86</f>
        <v>0</v>
      </c>
    </row>
    <row r="87" spans="1:11" x14ac:dyDescent="0.2">
      <c r="A87" s="275">
        <v>79</v>
      </c>
      <c r="B87" s="141" t="s">
        <v>147</v>
      </c>
      <c r="C87" s="283" t="s">
        <v>51</v>
      </c>
      <c r="D87" s="289">
        <f t="shared" si="3"/>
        <v>13451723.1</v>
      </c>
      <c r="E87" s="110">
        <f>Долечивание!I87</f>
        <v>0</v>
      </c>
      <c r="F87" s="131">
        <f>'Кибер-нож'!I87</f>
        <v>0</v>
      </c>
      <c r="G87" s="111">
        <f>Венерология!I87</f>
        <v>0</v>
      </c>
      <c r="H87" s="111">
        <f>'Паллиативная МП'!O87</f>
        <v>13451723.1</v>
      </c>
      <c r="I87" s="111">
        <f>Психотерапия!Q87</f>
        <v>0</v>
      </c>
      <c r="J87" s="111">
        <f>Наркология!Q87</f>
        <v>0</v>
      </c>
      <c r="K87" s="38">
        <f>Фтизиатрия!K87</f>
        <v>0</v>
      </c>
    </row>
    <row r="88" spans="1:11" x14ac:dyDescent="0.2">
      <c r="A88" s="275">
        <v>80</v>
      </c>
      <c r="B88" s="141" t="s">
        <v>148</v>
      </c>
      <c r="C88" s="283" t="s">
        <v>254</v>
      </c>
      <c r="D88" s="289">
        <f t="shared" si="3"/>
        <v>20676528.699999999</v>
      </c>
      <c r="E88" s="110">
        <f>Долечивание!I88</f>
        <v>0</v>
      </c>
      <c r="F88" s="131">
        <f>'Кибер-нож'!I88</f>
        <v>0</v>
      </c>
      <c r="G88" s="111">
        <f>Венерология!I88</f>
        <v>0</v>
      </c>
      <c r="H88" s="111">
        <f>'Паллиативная МП'!O88</f>
        <v>20676528.699999999</v>
      </c>
      <c r="I88" s="111">
        <f>Психотерапия!Q88</f>
        <v>0</v>
      </c>
      <c r="J88" s="111">
        <f>Наркология!Q88</f>
        <v>0</v>
      </c>
      <c r="K88" s="38">
        <f>Фтизиатрия!K88</f>
        <v>0</v>
      </c>
    </row>
    <row r="89" spans="1:11" x14ac:dyDescent="0.2">
      <c r="A89" s="275">
        <v>81</v>
      </c>
      <c r="B89" s="141" t="s">
        <v>149</v>
      </c>
      <c r="C89" s="135" t="s">
        <v>334</v>
      </c>
      <c r="D89" s="289">
        <f t="shared" si="3"/>
        <v>0</v>
      </c>
      <c r="E89" s="110">
        <f>Долечивание!I89</f>
        <v>0</v>
      </c>
      <c r="F89" s="131">
        <f>'Кибер-нож'!I89</f>
        <v>0</v>
      </c>
      <c r="G89" s="111">
        <f>Венерология!I89</f>
        <v>0</v>
      </c>
      <c r="H89" s="111">
        <f>'Паллиативная МП'!O89</f>
        <v>0</v>
      </c>
      <c r="I89" s="111">
        <f>Психотерапия!Q89</f>
        <v>0</v>
      </c>
      <c r="J89" s="111">
        <f>Наркология!Q89</f>
        <v>0</v>
      </c>
      <c r="K89" s="38">
        <f>Фтизиатрия!K89</f>
        <v>0</v>
      </c>
    </row>
    <row r="90" spans="1:11" x14ac:dyDescent="0.2">
      <c r="A90" s="275">
        <v>82</v>
      </c>
      <c r="B90" s="141" t="s">
        <v>150</v>
      </c>
      <c r="C90" s="283" t="s">
        <v>291</v>
      </c>
      <c r="D90" s="289">
        <f t="shared" si="3"/>
        <v>0</v>
      </c>
      <c r="E90" s="110">
        <f>Долечивание!I90</f>
        <v>0</v>
      </c>
      <c r="F90" s="131">
        <f>'Кибер-нож'!I90</f>
        <v>0</v>
      </c>
      <c r="G90" s="111">
        <f>Венерология!I90</f>
        <v>0</v>
      </c>
      <c r="H90" s="111">
        <f>'Паллиативная МП'!O90</f>
        <v>0</v>
      </c>
      <c r="I90" s="111">
        <f>Психотерапия!Q90</f>
        <v>0</v>
      </c>
      <c r="J90" s="111">
        <f>Наркология!Q90</f>
        <v>0</v>
      </c>
      <c r="K90" s="38">
        <f>Фтизиатрия!K90</f>
        <v>0</v>
      </c>
    </row>
    <row r="91" spans="1:11" ht="24" x14ac:dyDescent="0.2">
      <c r="A91" s="315">
        <v>83</v>
      </c>
      <c r="B91" s="316" t="s">
        <v>151</v>
      </c>
      <c r="C91" s="286" t="s">
        <v>276</v>
      </c>
      <c r="D91" s="289">
        <f t="shared" si="3"/>
        <v>0</v>
      </c>
      <c r="E91" s="110">
        <f>Долечивание!I91</f>
        <v>0</v>
      </c>
      <c r="F91" s="131">
        <f>'Кибер-нож'!I91</f>
        <v>0</v>
      </c>
      <c r="G91" s="111">
        <f>Венерология!I91</f>
        <v>0</v>
      </c>
      <c r="H91" s="111">
        <f>'Паллиативная МП'!O91</f>
        <v>0</v>
      </c>
      <c r="I91" s="111">
        <f>Психотерапия!Q91</f>
        <v>0</v>
      </c>
      <c r="J91" s="111">
        <f>Наркология!Q91</f>
        <v>0</v>
      </c>
      <c r="K91" s="38">
        <f>Фтизиатрия!K91</f>
        <v>0</v>
      </c>
    </row>
    <row r="92" spans="1:11" ht="48" x14ac:dyDescent="0.2">
      <c r="A92" s="315"/>
      <c r="B92" s="316"/>
      <c r="C92" s="135" t="s">
        <v>330</v>
      </c>
      <c r="D92" s="289">
        <f t="shared" si="3"/>
        <v>0</v>
      </c>
      <c r="E92" s="110">
        <f>Долечивание!I92</f>
        <v>0</v>
      </c>
      <c r="F92" s="131">
        <f>'Кибер-нож'!I92</f>
        <v>0</v>
      </c>
      <c r="G92" s="111">
        <f>Венерология!I92</f>
        <v>0</v>
      </c>
      <c r="H92" s="111">
        <f>'Паллиативная МП'!O92</f>
        <v>0</v>
      </c>
      <c r="I92" s="111">
        <f>Психотерапия!Q92</f>
        <v>0</v>
      </c>
      <c r="J92" s="111">
        <f>Наркология!Q92</f>
        <v>0</v>
      </c>
      <c r="K92" s="38">
        <f>Фтизиатрия!K92</f>
        <v>0</v>
      </c>
    </row>
    <row r="93" spans="1:11" ht="24" x14ac:dyDescent="0.2">
      <c r="A93" s="315"/>
      <c r="B93" s="316"/>
      <c r="C93" s="135" t="s">
        <v>277</v>
      </c>
      <c r="D93" s="289">
        <f t="shared" si="3"/>
        <v>0</v>
      </c>
      <c r="E93" s="110">
        <f>Долечивание!I93</f>
        <v>0</v>
      </c>
      <c r="F93" s="131">
        <f>'Кибер-нож'!I93</f>
        <v>0</v>
      </c>
      <c r="G93" s="111">
        <f>Венерология!I93</f>
        <v>0</v>
      </c>
      <c r="H93" s="111">
        <f>'Паллиативная МП'!O93</f>
        <v>0</v>
      </c>
      <c r="I93" s="111">
        <f>Психотерапия!Q93</f>
        <v>0</v>
      </c>
      <c r="J93" s="111">
        <f>Наркология!Q93</f>
        <v>0</v>
      </c>
      <c r="K93" s="38">
        <f>Фтизиатрия!K93</f>
        <v>0</v>
      </c>
    </row>
    <row r="94" spans="1:11" ht="48" x14ac:dyDescent="0.2">
      <c r="A94" s="315"/>
      <c r="B94" s="316"/>
      <c r="C94" s="298" t="s">
        <v>331</v>
      </c>
      <c r="D94" s="289">
        <f t="shared" si="3"/>
        <v>0</v>
      </c>
      <c r="E94" s="110">
        <f>Долечивание!I94</f>
        <v>0</v>
      </c>
      <c r="F94" s="131">
        <f>'Кибер-нож'!I94</f>
        <v>0</v>
      </c>
      <c r="G94" s="111">
        <f>Венерология!I94</f>
        <v>0</v>
      </c>
      <c r="H94" s="111">
        <f>'Паллиативная МП'!O94</f>
        <v>0</v>
      </c>
      <c r="I94" s="111">
        <f>Психотерапия!Q94</f>
        <v>0</v>
      </c>
      <c r="J94" s="111">
        <f>Наркология!Q94</f>
        <v>0</v>
      </c>
      <c r="K94" s="38">
        <f>Фтизиатрия!K94</f>
        <v>0</v>
      </c>
    </row>
    <row r="95" spans="1:11" ht="24" x14ac:dyDescent="0.2">
      <c r="A95" s="275">
        <v>84</v>
      </c>
      <c r="B95" s="141" t="s">
        <v>152</v>
      </c>
      <c r="C95" s="284" t="s">
        <v>50</v>
      </c>
      <c r="D95" s="289">
        <f t="shared" si="3"/>
        <v>0</v>
      </c>
      <c r="E95" s="110">
        <f>Долечивание!I95</f>
        <v>0</v>
      </c>
      <c r="F95" s="131">
        <f>'Кибер-нож'!I95</f>
        <v>0</v>
      </c>
      <c r="G95" s="111">
        <f>Венерология!I95</f>
        <v>0</v>
      </c>
      <c r="H95" s="111">
        <f>'Паллиативная МП'!O95</f>
        <v>0</v>
      </c>
      <c r="I95" s="111">
        <f>Психотерапия!Q95</f>
        <v>0</v>
      </c>
      <c r="J95" s="111">
        <f>Наркология!Q95</f>
        <v>0</v>
      </c>
      <c r="K95" s="38">
        <f>Фтизиатрия!K95</f>
        <v>0</v>
      </c>
    </row>
    <row r="96" spans="1:11" x14ac:dyDescent="0.2">
      <c r="A96" s="275">
        <v>85</v>
      </c>
      <c r="B96" s="141" t="s">
        <v>153</v>
      </c>
      <c r="C96" s="283" t="s">
        <v>154</v>
      </c>
      <c r="D96" s="289">
        <f t="shared" si="3"/>
        <v>0</v>
      </c>
      <c r="E96" s="110">
        <f>Долечивание!I96</f>
        <v>0</v>
      </c>
      <c r="F96" s="131">
        <f>'Кибер-нож'!I96</f>
        <v>0</v>
      </c>
      <c r="G96" s="111">
        <f>Венерология!I96</f>
        <v>0</v>
      </c>
      <c r="H96" s="111">
        <f>'Паллиативная МП'!O96</f>
        <v>0</v>
      </c>
      <c r="I96" s="111">
        <f>Психотерапия!Q96</f>
        <v>0</v>
      </c>
      <c r="J96" s="111">
        <f>Наркология!Q96</f>
        <v>0</v>
      </c>
      <c r="K96" s="38">
        <f>Фтизиатрия!K96</f>
        <v>0</v>
      </c>
    </row>
    <row r="97" spans="1:11" x14ac:dyDescent="0.2">
      <c r="A97" s="275">
        <v>86</v>
      </c>
      <c r="B97" s="143" t="s">
        <v>155</v>
      </c>
      <c r="C97" s="283" t="s">
        <v>156</v>
      </c>
      <c r="D97" s="289">
        <f t="shared" si="3"/>
        <v>0</v>
      </c>
      <c r="E97" s="110">
        <f>Долечивание!I97</f>
        <v>0</v>
      </c>
      <c r="F97" s="131">
        <f>'Кибер-нож'!I97</f>
        <v>0</v>
      </c>
      <c r="G97" s="111">
        <f>Венерология!I97</f>
        <v>0</v>
      </c>
      <c r="H97" s="111">
        <f>'Паллиативная МП'!O97</f>
        <v>0</v>
      </c>
      <c r="I97" s="111">
        <f>Психотерапия!Q97</f>
        <v>0</v>
      </c>
      <c r="J97" s="111">
        <f>Наркология!Q97</f>
        <v>0</v>
      </c>
      <c r="K97" s="38">
        <f>Фтизиатрия!K97</f>
        <v>0</v>
      </c>
    </row>
    <row r="98" spans="1:11" x14ac:dyDescent="0.2">
      <c r="A98" s="275">
        <v>87</v>
      </c>
      <c r="B98" s="141" t="s">
        <v>157</v>
      </c>
      <c r="C98" s="283" t="s">
        <v>28</v>
      </c>
      <c r="D98" s="289">
        <f t="shared" si="3"/>
        <v>18778445.93</v>
      </c>
      <c r="E98" s="110">
        <f>Долечивание!I98</f>
        <v>0</v>
      </c>
      <c r="F98" s="131">
        <f>'Кибер-нож'!I98</f>
        <v>0</v>
      </c>
      <c r="G98" s="111">
        <f>Венерология!I98</f>
        <v>744166.32</v>
      </c>
      <c r="H98" s="111">
        <f>'Паллиативная МП'!O98</f>
        <v>9123510</v>
      </c>
      <c r="I98" s="111">
        <f>Психотерапия!Q98</f>
        <v>6800305.0600000005</v>
      </c>
      <c r="J98" s="111">
        <f>Наркология!Q98</f>
        <v>903042.62</v>
      </c>
      <c r="K98" s="38">
        <f>Фтизиатрия!K98</f>
        <v>1207421.93</v>
      </c>
    </row>
    <row r="99" spans="1:11" x14ac:dyDescent="0.2">
      <c r="A99" s="275">
        <v>88</v>
      </c>
      <c r="B99" s="143" t="s">
        <v>158</v>
      </c>
      <c r="C99" s="283" t="s">
        <v>12</v>
      </c>
      <c r="D99" s="289">
        <f t="shared" si="3"/>
        <v>13384970.16</v>
      </c>
      <c r="E99" s="110">
        <f>Долечивание!I99</f>
        <v>0</v>
      </c>
      <c r="F99" s="131">
        <f>'Кибер-нож'!I99</f>
        <v>0</v>
      </c>
      <c r="G99" s="111">
        <f>Венерология!I99</f>
        <v>964917.15</v>
      </c>
      <c r="H99" s="111">
        <f>'Паллиативная МП'!O99</f>
        <v>9123510</v>
      </c>
      <c r="I99" s="111">
        <f>Психотерапия!Q99</f>
        <v>559592.56000000006</v>
      </c>
      <c r="J99" s="111">
        <f>Наркология!Q99</f>
        <v>1091902.6299999999</v>
      </c>
      <c r="K99" s="38">
        <f>Фтизиатрия!K99</f>
        <v>1645047.8199999998</v>
      </c>
    </row>
    <row r="100" spans="1:11" x14ac:dyDescent="0.2">
      <c r="A100" s="275">
        <v>89</v>
      </c>
      <c r="B100" s="143" t="s">
        <v>159</v>
      </c>
      <c r="C100" s="283" t="s">
        <v>27</v>
      </c>
      <c r="D100" s="289">
        <f t="shared" si="3"/>
        <v>17967215.850000001</v>
      </c>
      <c r="E100" s="110">
        <f>Долечивание!I100</f>
        <v>0</v>
      </c>
      <c r="F100" s="131">
        <f>'Кибер-нож'!I100</f>
        <v>0</v>
      </c>
      <c r="G100" s="111">
        <f>Венерология!I100</f>
        <v>1696588.14</v>
      </c>
      <c r="H100" s="111">
        <f>'Паллиативная МП'!O100</f>
        <v>10605774.050000001</v>
      </c>
      <c r="I100" s="111">
        <f>Психотерапия!Q100</f>
        <v>0</v>
      </c>
      <c r="J100" s="111">
        <f>Наркология!Q100</f>
        <v>2519822.91</v>
      </c>
      <c r="K100" s="38">
        <f>Фтизиатрия!K100</f>
        <v>3145030.75</v>
      </c>
    </row>
    <row r="101" spans="1:11" x14ac:dyDescent="0.2">
      <c r="A101" s="275">
        <v>90</v>
      </c>
      <c r="B101" s="141" t="s">
        <v>160</v>
      </c>
      <c r="C101" s="283" t="s">
        <v>44</v>
      </c>
      <c r="D101" s="289">
        <f t="shared" si="3"/>
        <v>9048510.1600000001</v>
      </c>
      <c r="E101" s="110">
        <f>Долечивание!I101</f>
        <v>0</v>
      </c>
      <c r="F101" s="131">
        <f>'Кибер-нож'!I101</f>
        <v>0</v>
      </c>
      <c r="G101" s="111">
        <f>Венерология!I101</f>
        <v>525729.43999999994</v>
      </c>
      <c r="H101" s="111">
        <f>'Паллиативная МП'!O101</f>
        <v>5486639.5</v>
      </c>
      <c r="I101" s="111">
        <f>Психотерапия!Q101</f>
        <v>0</v>
      </c>
      <c r="J101" s="111">
        <f>Наркология!Q101</f>
        <v>1391093.4</v>
      </c>
      <c r="K101" s="38">
        <f>Фтизиатрия!K101</f>
        <v>1645047.8199999998</v>
      </c>
    </row>
    <row r="102" spans="1:11" x14ac:dyDescent="0.2">
      <c r="A102" s="275">
        <v>91</v>
      </c>
      <c r="B102" s="141" t="s">
        <v>161</v>
      </c>
      <c r="C102" s="283" t="s">
        <v>33</v>
      </c>
      <c r="D102" s="289">
        <f t="shared" si="3"/>
        <v>18753726.710000001</v>
      </c>
      <c r="E102" s="110">
        <f>Долечивание!I102</f>
        <v>0</v>
      </c>
      <c r="F102" s="131">
        <f>'Кибер-нож'!I102</f>
        <v>0</v>
      </c>
      <c r="G102" s="111">
        <f>Венерология!I102</f>
        <v>1108382.05</v>
      </c>
      <c r="H102" s="111">
        <f>'Паллиативная МП'!O102</f>
        <v>9684794.4499999993</v>
      </c>
      <c r="I102" s="111">
        <f>Психотерапия!Q102</f>
        <v>0</v>
      </c>
      <c r="J102" s="111">
        <f>Наркология!Q102</f>
        <v>6132043.96</v>
      </c>
      <c r="K102" s="38">
        <f>Фтизиатрия!K102</f>
        <v>1828506.25</v>
      </c>
    </row>
    <row r="103" spans="1:11" x14ac:dyDescent="0.2">
      <c r="A103" s="275">
        <v>92</v>
      </c>
      <c r="B103" s="141" t="s">
        <v>162</v>
      </c>
      <c r="C103" s="283" t="s">
        <v>29</v>
      </c>
      <c r="D103" s="289">
        <f t="shared" si="3"/>
        <v>18367300.829999998</v>
      </c>
      <c r="E103" s="110">
        <f>Долечивание!I103</f>
        <v>0</v>
      </c>
      <c r="F103" s="131">
        <f>'Кибер-нож'!I103</f>
        <v>0</v>
      </c>
      <c r="G103" s="111">
        <f>Венерология!I103</f>
        <v>1948808.69</v>
      </c>
      <c r="H103" s="111">
        <f>'Паллиативная МП'!O103</f>
        <v>10629270.550000001</v>
      </c>
      <c r="I103" s="111">
        <f>Психотерапия!Q103</f>
        <v>0</v>
      </c>
      <c r="J103" s="111">
        <f>Наркология!Q103</f>
        <v>2793949.51</v>
      </c>
      <c r="K103" s="38">
        <f>Фтизиатрия!K103</f>
        <v>2995272.08</v>
      </c>
    </row>
    <row r="104" spans="1:11" x14ac:dyDescent="0.2">
      <c r="A104" s="275">
        <v>93</v>
      </c>
      <c r="B104" s="141" t="s">
        <v>163</v>
      </c>
      <c r="C104" s="283" t="s">
        <v>30</v>
      </c>
      <c r="D104" s="289">
        <f t="shared" si="3"/>
        <v>16621542.77</v>
      </c>
      <c r="E104" s="110">
        <f>Долечивание!I104</f>
        <v>0</v>
      </c>
      <c r="F104" s="131">
        <f>'Кибер-нож'!I104</f>
        <v>0</v>
      </c>
      <c r="G104" s="111">
        <f>Венерология!I104</f>
        <v>1268507.3899999999</v>
      </c>
      <c r="H104" s="111">
        <f>'Паллиативная МП'!O104</f>
        <v>10966928.949999999</v>
      </c>
      <c r="I104" s="111">
        <f>Психотерапия!Q104</f>
        <v>0</v>
      </c>
      <c r="J104" s="111">
        <f>Наркология!Q104</f>
        <v>2375357.3600000003</v>
      </c>
      <c r="K104" s="38">
        <f>Фтизиатрия!K104</f>
        <v>2010749.0699999998</v>
      </c>
    </row>
    <row r="105" spans="1:11" x14ac:dyDescent="0.2">
      <c r="A105" s="275">
        <v>94</v>
      </c>
      <c r="B105" s="143" t="s">
        <v>164</v>
      </c>
      <c r="C105" s="283" t="s">
        <v>14</v>
      </c>
      <c r="D105" s="289">
        <f t="shared" ref="D105:D136" si="4">E105+F105+G105+H105+I105+J105+K105</f>
        <v>26662197.329999998</v>
      </c>
      <c r="E105" s="110">
        <f>Долечивание!I105</f>
        <v>0</v>
      </c>
      <c r="F105" s="131">
        <f>'Кибер-нож'!I105</f>
        <v>0</v>
      </c>
      <c r="G105" s="111">
        <f>Венерология!I105</f>
        <v>753422.12</v>
      </c>
      <c r="H105" s="111">
        <f>'Паллиативная МП'!O105</f>
        <v>4561755</v>
      </c>
      <c r="I105" s="111">
        <f>Психотерапия!Q105</f>
        <v>13077573.199999999</v>
      </c>
      <c r="J105" s="111">
        <f>Наркология!Q105</f>
        <v>7172343.2599999998</v>
      </c>
      <c r="K105" s="38">
        <f>Фтизиатрия!K105</f>
        <v>1097103.75</v>
      </c>
    </row>
    <row r="106" spans="1:11" x14ac:dyDescent="0.2">
      <c r="A106" s="275">
        <v>95</v>
      </c>
      <c r="B106" s="141" t="s">
        <v>165</v>
      </c>
      <c r="C106" s="283" t="s">
        <v>31</v>
      </c>
      <c r="D106" s="289">
        <f t="shared" si="4"/>
        <v>13988649.989999998</v>
      </c>
      <c r="E106" s="110">
        <f>Долечивание!I106</f>
        <v>0</v>
      </c>
      <c r="F106" s="131">
        <f>'Кибер-нож'!I106</f>
        <v>0</v>
      </c>
      <c r="G106" s="111">
        <f>Венерология!I106</f>
        <v>1032947.28</v>
      </c>
      <c r="H106" s="111">
        <f>'Паллиативная МП'!O106</f>
        <v>9985255.3499999996</v>
      </c>
      <c r="I106" s="111">
        <f>Психотерапия!Q106</f>
        <v>0</v>
      </c>
      <c r="J106" s="111">
        <f>Наркология!Q106</f>
        <v>1507642.3599999999</v>
      </c>
      <c r="K106" s="38">
        <f>Фтизиатрия!K106</f>
        <v>1462805</v>
      </c>
    </row>
    <row r="107" spans="1:11" x14ac:dyDescent="0.2">
      <c r="A107" s="275">
        <v>96</v>
      </c>
      <c r="B107" s="141" t="s">
        <v>166</v>
      </c>
      <c r="C107" s="283" t="s">
        <v>15</v>
      </c>
      <c r="D107" s="289">
        <f t="shared" si="4"/>
        <v>16920615</v>
      </c>
      <c r="E107" s="110">
        <f>Долечивание!I107</f>
        <v>0</v>
      </c>
      <c r="F107" s="131">
        <f>'Кибер-нож'!I107</f>
        <v>0</v>
      </c>
      <c r="G107" s="111">
        <f>Венерология!I107</f>
        <v>610882.80000000005</v>
      </c>
      <c r="H107" s="111">
        <f>'Паллиативная МП'!O107</f>
        <v>9123510</v>
      </c>
      <c r="I107" s="111">
        <f>Психотерапия!Q107</f>
        <v>0</v>
      </c>
      <c r="J107" s="111">
        <f>Наркология!Q107</f>
        <v>5723417.2000000002</v>
      </c>
      <c r="K107" s="38">
        <f>Фтизиатрия!K107</f>
        <v>1462805</v>
      </c>
    </row>
    <row r="108" spans="1:11" x14ac:dyDescent="0.2">
      <c r="A108" s="275">
        <v>97</v>
      </c>
      <c r="B108" s="111" t="s">
        <v>167</v>
      </c>
      <c r="C108" s="284" t="s">
        <v>13</v>
      </c>
      <c r="D108" s="289">
        <f t="shared" si="4"/>
        <v>24764718.640000001</v>
      </c>
      <c r="E108" s="110">
        <f>Долечивание!I108</f>
        <v>0</v>
      </c>
      <c r="F108" s="131">
        <f>'Кибер-нож'!I108</f>
        <v>0</v>
      </c>
      <c r="G108" s="111">
        <f>Венерология!I108</f>
        <v>1316982.7</v>
      </c>
      <c r="H108" s="111">
        <f>'Паллиативная МП'!O108</f>
        <v>13221093.15</v>
      </c>
      <c r="I108" s="111">
        <f>Психотерапия!Q108</f>
        <v>0</v>
      </c>
      <c r="J108" s="111">
        <f>Наркология!Q108</f>
        <v>8398136.5399999991</v>
      </c>
      <c r="K108" s="38">
        <f>Фтизиатрия!K108</f>
        <v>1828506.25</v>
      </c>
    </row>
    <row r="109" spans="1:11" x14ac:dyDescent="0.2">
      <c r="A109" s="275">
        <v>98</v>
      </c>
      <c r="B109" s="143" t="s">
        <v>168</v>
      </c>
      <c r="C109" s="283" t="s">
        <v>32</v>
      </c>
      <c r="D109" s="289">
        <f t="shared" si="4"/>
        <v>14340865.99</v>
      </c>
      <c r="E109" s="110">
        <f>Долечивание!I109</f>
        <v>0</v>
      </c>
      <c r="F109" s="131">
        <f>'Кибер-нож'!I109</f>
        <v>0</v>
      </c>
      <c r="G109" s="111">
        <f>Венерология!I109</f>
        <v>2137627.0099999998</v>
      </c>
      <c r="H109" s="111">
        <f>'Паллиативная МП'!O109</f>
        <v>9591328.5999999996</v>
      </c>
      <c r="I109" s="111">
        <f>Психотерапия!Q109</f>
        <v>0</v>
      </c>
      <c r="J109" s="111">
        <f>Наркология!Q109</f>
        <v>1222245.6300000001</v>
      </c>
      <c r="K109" s="38">
        <f>Фтизиатрия!K109</f>
        <v>1389664.75</v>
      </c>
    </row>
    <row r="110" spans="1:11" x14ac:dyDescent="0.2">
      <c r="A110" s="275">
        <v>99</v>
      </c>
      <c r="B110" s="143" t="s">
        <v>169</v>
      </c>
      <c r="C110" s="283" t="s">
        <v>54</v>
      </c>
      <c r="D110" s="289">
        <f t="shared" si="4"/>
        <v>18408157.939999998</v>
      </c>
      <c r="E110" s="110">
        <f>Долечивание!I110</f>
        <v>0</v>
      </c>
      <c r="F110" s="131">
        <f>'Кибер-нож'!I110</f>
        <v>0</v>
      </c>
      <c r="G110" s="111">
        <f>Венерология!I110</f>
        <v>950107.87</v>
      </c>
      <c r="H110" s="111">
        <f>'Паллиативная МП'!O110</f>
        <v>11414196.85</v>
      </c>
      <c r="I110" s="111">
        <f>Психотерапия!Q110</f>
        <v>2311557.56</v>
      </c>
      <c r="J110" s="111">
        <f>Наркология!Q110</f>
        <v>1684368.6600000001</v>
      </c>
      <c r="K110" s="38">
        <f>Фтизиатрия!K110</f>
        <v>2047927</v>
      </c>
    </row>
    <row r="111" spans="1:11" x14ac:dyDescent="0.2">
      <c r="A111" s="275">
        <v>100</v>
      </c>
      <c r="B111" s="141" t="s">
        <v>170</v>
      </c>
      <c r="C111" s="283" t="s">
        <v>34</v>
      </c>
      <c r="D111" s="289">
        <f t="shared" si="4"/>
        <v>28969534.32</v>
      </c>
      <c r="E111" s="110">
        <f>Долечивание!I111</f>
        <v>0</v>
      </c>
      <c r="F111" s="131">
        <f>'Кибер-нож'!I111</f>
        <v>0</v>
      </c>
      <c r="G111" s="111">
        <f>Венерология!I111</f>
        <v>2154287.4500000002</v>
      </c>
      <c r="H111" s="111">
        <f>'Паллиативная МП'!O111</f>
        <v>11328562.699999999</v>
      </c>
      <c r="I111" s="111">
        <f>Психотерапия!Q111</f>
        <v>0</v>
      </c>
      <c r="J111" s="111">
        <f>Наркология!Q111</f>
        <v>12195372.92</v>
      </c>
      <c r="K111" s="38">
        <f>Фтизиатрия!K111</f>
        <v>3291311.25</v>
      </c>
    </row>
    <row r="112" spans="1:11" x14ac:dyDescent="0.2">
      <c r="A112" s="275">
        <v>101</v>
      </c>
      <c r="B112" s="141" t="s">
        <v>171</v>
      </c>
      <c r="C112" s="283" t="s">
        <v>241</v>
      </c>
      <c r="D112" s="289">
        <f t="shared" si="4"/>
        <v>12662496.299999999</v>
      </c>
      <c r="E112" s="110">
        <f>Долечивание!I112</f>
        <v>0</v>
      </c>
      <c r="F112" s="131">
        <f>'Кибер-нож'!I112</f>
        <v>0</v>
      </c>
      <c r="G112" s="111">
        <f>Венерология!I112</f>
        <v>718712.87</v>
      </c>
      <c r="H112" s="111">
        <f>'Паллиативная МП'!O112</f>
        <v>9123510</v>
      </c>
      <c r="I112" s="111">
        <f>Психотерапия!Q112</f>
        <v>0</v>
      </c>
      <c r="J112" s="111">
        <f>Наркология!Q112</f>
        <v>1247150.25</v>
      </c>
      <c r="K112" s="38">
        <f>Фтизиатрия!K112</f>
        <v>1573123.1800000002</v>
      </c>
    </row>
    <row r="113" spans="1:11" x14ac:dyDescent="0.2">
      <c r="A113" s="275">
        <v>102</v>
      </c>
      <c r="B113" s="141" t="s">
        <v>172</v>
      </c>
      <c r="C113" s="283" t="s">
        <v>173</v>
      </c>
      <c r="D113" s="289">
        <f t="shared" si="4"/>
        <v>0</v>
      </c>
      <c r="E113" s="110">
        <f>Долечивание!I113</f>
        <v>0</v>
      </c>
      <c r="F113" s="131">
        <f>'Кибер-нож'!I113</f>
        <v>0</v>
      </c>
      <c r="G113" s="111">
        <f>Венерология!I113</f>
        <v>0</v>
      </c>
      <c r="H113" s="111">
        <f>'Паллиативная МП'!O113</f>
        <v>0</v>
      </c>
      <c r="I113" s="111">
        <f>Психотерапия!Q113</f>
        <v>0</v>
      </c>
      <c r="J113" s="111">
        <f>Наркология!Q113</f>
        <v>0</v>
      </c>
      <c r="K113" s="38">
        <f>Фтизиатрия!K113</f>
        <v>0</v>
      </c>
    </row>
    <row r="114" spans="1:11" x14ac:dyDescent="0.2">
      <c r="A114" s="275">
        <v>103</v>
      </c>
      <c r="B114" s="141" t="s">
        <v>174</v>
      </c>
      <c r="C114" s="283" t="s">
        <v>175</v>
      </c>
      <c r="D114" s="289">
        <f t="shared" si="4"/>
        <v>0</v>
      </c>
      <c r="E114" s="110">
        <f>Долечивание!I114</f>
        <v>0</v>
      </c>
      <c r="F114" s="131">
        <f>'Кибер-нож'!I114</f>
        <v>0</v>
      </c>
      <c r="G114" s="111">
        <f>Венерология!I114</f>
        <v>0</v>
      </c>
      <c r="H114" s="111">
        <f>'Паллиативная МП'!O114</f>
        <v>0</v>
      </c>
      <c r="I114" s="111">
        <f>Психотерапия!Q114</f>
        <v>0</v>
      </c>
      <c r="J114" s="111">
        <f>Наркология!Q114</f>
        <v>0</v>
      </c>
      <c r="K114" s="38">
        <f>Фтизиатрия!K114</f>
        <v>0</v>
      </c>
    </row>
    <row r="115" spans="1:11" x14ac:dyDescent="0.2">
      <c r="A115" s="275">
        <v>104</v>
      </c>
      <c r="B115" s="143" t="s">
        <v>176</v>
      </c>
      <c r="C115" s="283" t="s">
        <v>177</v>
      </c>
      <c r="D115" s="289">
        <f t="shared" si="4"/>
        <v>0</v>
      </c>
      <c r="E115" s="110">
        <f>Долечивание!I115</f>
        <v>0</v>
      </c>
      <c r="F115" s="131">
        <f>'Кибер-нож'!I115</f>
        <v>0</v>
      </c>
      <c r="G115" s="111">
        <f>Венерология!I115</f>
        <v>0</v>
      </c>
      <c r="H115" s="111">
        <f>'Паллиативная МП'!O115</f>
        <v>0</v>
      </c>
      <c r="I115" s="111">
        <f>Психотерапия!Q115</f>
        <v>0</v>
      </c>
      <c r="J115" s="111">
        <f>Наркология!Q115</f>
        <v>0</v>
      </c>
      <c r="K115" s="38">
        <f>Фтизиатрия!K115</f>
        <v>0</v>
      </c>
    </row>
    <row r="116" spans="1:11" x14ac:dyDescent="0.2">
      <c r="A116" s="275">
        <v>105</v>
      </c>
      <c r="B116" s="143" t="s">
        <v>178</v>
      </c>
      <c r="C116" s="283" t="s">
        <v>179</v>
      </c>
      <c r="D116" s="289">
        <f t="shared" si="4"/>
        <v>0</v>
      </c>
      <c r="E116" s="110">
        <f>Долечивание!I116</f>
        <v>0</v>
      </c>
      <c r="F116" s="131">
        <f>'Кибер-нож'!I116</f>
        <v>0</v>
      </c>
      <c r="G116" s="111">
        <f>Венерология!I116</f>
        <v>0</v>
      </c>
      <c r="H116" s="111">
        <f>'Паллиативная МП'!O116</f>
        <v>0</v>
      </c>
      <c r="I116" s="111">
        <f>Психотерапия!Q116</f>
        <v>0</v>
      </c>
      <c r="J116" s="111">
        <f>Наркология!Q116</f>
        <v>0</v>
      </c>
      <c r="K116" s="38">
        <f>Фтизиатрия!K116</f>
        <v>0</v>
      </c>
    </row>
    <row r="117" spans="1:11" x14ac:dyDescent="0.2">
      <c r="A117" s="275">
        <v>106</v>
      </c>
      <c r="B117" s="143" t="s">
        <v>180</v>
      </c>
      <c r="C117" s="283" t="s">
        <v>181</v>
      </c>
      <c r="D117" s="289">
        <f t="shared" si="4"/>
        <v>0</v>
      </c>
      <c r="E117" s="110">
        <f>Долечивание!I117</f>
        <v>0</v>
      </c>
      <c r="F117" s="131">
        <f>'Кибер-нож'!I117</f>
        <v>0</v>
      </c>
      <c r="G117" s="111">
        <f>Венерология!I117</f>
        <v>0</v>
      </c>
      <c r="H117" s="111">
        <f>'Паллиативная МП'!O117</f>
        <v>0</v>
      </c>
      <c r="I117" s="111">
        <f>Психотерапия!Q117</f>
        <v>0</v>
      </c>
      <c r="J117" s="111">
        <f>Наркология!Q117</f>
        <v>0</v>
      </c>
      <c r="K117" s="38">
        <f>Фтизиатрия!K117</f>
        <v>0</v>
      </c>
    </row>
    <row r="118" spans="1:11" ht="24" x14ac:dyDescent="0.2">
      <c r="A118" s="275">
        <v>107</v>
      </c>
      <c r="B118" s="143" t="s">
        <v>182</v>
      </c>
      <c r="C118" s="283" t="s">
        <v>183</v>
      </c>
      <c r="D118" s="289">
        <f t="shared" si="4"/>
        <v>0</v>
      </c>
      <c r="E118" s="110">
        <f>Долечивание!I118</f>
        <v>0</v>
      </c>
      <c r="F118" s="131">
        <f>'Кибер-нож'!I118</f>
        <v>0</v>
      </c>
      <c r="G118" s="111">
        <f>Венерология!I118</f>
        <v>0</v>
      </c>
      <c r="H118" s="111">
        <f>'Паллиативная МП'!O118</f>
        <v>0</v>
      </c>
      <c r="I118" s="111">
        <f>Психотерапия!Q118</f>
        <v>0</v>
      </c>
      <c r="J118" s="111">
        <f>Наркология!Q118</f>
        <v>0</v>
      </c>
      <c r="K118" s="38">
        <f>Фтизиатрия!K118</f>
        <v>0</v>
      </c>
    </row>
    <row r="119" spans="1:11" x14ac:dyDescent="0.2">
      <c r="A119" s="275">
        <v>108</v>
      </c>
      <c r="B119" s="143" t="s">
        <v>184</v>
      </c>
      <c r="C119" s="283" t="s">
        <v>185</v>
      </c>
      <c r="D119" s="289">
        <f t="shared" si="4"/>
        <v>0</v>
      </c>
      <c r="E119" s="110">
        <f>Долечивание!I119</f>
        <v>0</v>
      </c>
      <c r="F119" s="131">
        <f>'Кибер-нож'!I119</f>
        <v>0</v>
      </c>
      <c r="G119" s="111">
        <f>Венерология!I119</f>
        <v>0</v>
      </c>
      <c r="H119" s="111">
        <f>'Паллиативная МП'!O119</f>
        <v>0</v>
      </c>
      <c r="I119" s="111">
        <f>Психотерапия!Q119</f>
        <v>0</v>
      </c>
      <c r="J119" s="111">
        <f>Наркология!Q119</f>
        <v>0</v>
      </c>
      <c r="K119" s="38">
        <f>Фтизиатрия!K119</f>
        <v>0</v>
      </c>
    </row>
    <row r="120" spans="1:11" x14ac:dyDescent="0.2">
      <c r="A120" s="275">
        <v>109</v>
      </c>
      <c r="B120" s="143" t="s">
        <v>186</v>
      </c>
      <c r="C120" s="283" t="s">
        <v>187</v>
      </c>
      <c r="D120" s="289">
        <f t="shared" si="4"/>
        <v>0</v>
      </c>
      <c r="E120" s="110">
        <f>Долечивание!I120</f>
        <v>0</v>
      </c>
      <c r="F120" s="131">
        <f>'Кибер-нож'!I120</f>
        <v>0</v>
      </c>
      <c r="G120" s="111">
        <f>Венерология!I120</f>
        <v>0</v>
      </c>
      <c r="H120" s="111">
        <f>'Паллиативная МП'!O120</f>
        <v>0</v>
      </c>
      <c r="I120" s="111">
        <f>Психотерапия!Q120</f>
        <v>0</v>
      </c>
      <c r="J120" s="111">
        <f>Наркология!Q120</f>
        <v>0</v>
      </c>
      <c r="K120" s="38">
        <f>Фтизиатрия!K120</f>
        <v>0</v>
      </c>
    </row>
    <row r="121" spans="1:11" x14ac:dyDescent="0.2">
      <c r="A121" s="275">
        <v>110</v>
      </c>
      <c r="B121" s="140" t="s">
        <v>188</v>
      </c>
      <c r="C121" s="285" t="s">
        <v>189</v>
      </c>
      <c r="D121" s="289">
        <f t="shared" si="4"/>
        <v>0</v>
      </c>
      <c r="E121" s="110">
        <f>Долечивание!I121</f>
        <v>0</v>
      </c>
      <c r="F121" s="131">
        <f>'Кибер-нож'!I121</f>
        <v>0</v>
      </c>
      <c r="G121" s="111">
        <f>Венерология!I121</f>
        <v>0</v>
      </c>
      <c r="H121" s="111">
        <f>'Паллиативная МП'!O121</f>
        <v>0</v>
      </c>
      <c r="I121" s="111">
        <f>Психотерапия!Q121</f>
        <v>0</v>
      </c>
      <c r="J121" s="111">
        <f>Наркология!Q121</f>
        <v>0</v>
      </c>
      <c r="K121" s="38">
        <f>Фтизиатрия!K121</f>
        <v>0</v>
      </c>
    </row>
    <row r="122" spans="1:11" x14ac:dyDescent="0.2">
      <c r="A122" s="275">
        <v>111</v>
      </c>
      <c r="B122" s="140" t="s">
        <v>278</v>
      </c>
      <c r="C122" s="285" t="s">
        <v>250</v>
      </c>
      <c r="D122" s="289">
        <f t="shared" si="4"/>
        <v>0</v>
      </c>
      <c r="E122" s="110">
        <f>Долечивание!I122</f>
        <v>0</v>
      </c>
      <c r="F122" s="131">
        <f>'Кибер-нож'!I122</f>
        <v>0</v>
      </c>
      <c r="G122" s="111">
        <f>Венерология!I122</f>
        <v>0</v>
      </c>
      <c r="H122" s="111">
        <f>'Паллиативная МП'!O122</f>
        <v>0</v>
      </c>
      <c r="I122" s="111">
        <f>Психотерапия!Q122</f>
        <v>0</v>
      </c>
      <c r="J122" s="111">
        <f>Наркология!Q122</f>
        <v>0</v>
      </c>
      <c r="K122" s="38">
        <f>Фтизиатрия!K122</f>
        <v>0</v>
      </c>
    </row>
    <row r="123" spans="1:11" x14ac:dyDescent="0.2">
      <c r="A123" s="275">
        <v>112</v>
      </c>
      <c r="B123" s="141" t="s">
        <v>190</v>
      </c>
      <c r="C123" s="283" t="s">
        <v>191</v>
      </c>
      <c r="D123" s="289">
        <f t="shared" si="4"/>
        <v>0</v>
      </c>
      <c r="E123" s="110">
        <f>Долечивание!I123</f>
        <v>0</v>
      </c>
      <c r="F123" s="131">
        <f>'Кибер-нож'!I123</f>
        <v>0</v>
      </c>
      <c r="G123" s="111">
        <f>Венерология!I123</f>
        <v>0</v>
      </c>
      <c r="H123" s="111">
        <f>'Паллиативная МП'!O123</f>
        <v>0</v>
      </c>
      <c r="I123" s="111">
        <f>Психотерапия!Q123</f>
        <v>0</v>
      </c>
      <c r="J123" s="111">
        <f>Наркология!Q123</f>
        <v>0</v>
      </c>
      <c r="K123" s="38">
        <f>Фтизиатрия!K123</f>
        <v>0</v>
      </c>
    </row>
    <row r="124" spans="1:11" x14ac:dyDescent="0.2">
      <c r="A124" s="275">
        <v>113</v>
      </c>
      <c r="B124" s="143" t="s">
        <v>192</v>
      </c>
      <c r="C124" s="283" t="s">
        <v>193</v>
      </c>
      <c r="D124" s="289">
        <f t="shared" si="4"/>
        <v>0</v>
      </c>
      <c r="E124" s="110">
        <f>Долечивание!I124</f>
        <v>0</v>
      </c>
      <c r="F124" s="131">
        <f>'Кибер-нож'!I124</f>
        <v>0</v>
      </c>
      <c r="G124" s="111">
        <f>Венерология!I124</f>
        <v>0</v>
      </c>
      <c r="H124" s="111">
        <f>'Паллиативная МП'!O124</f>
        <v>0</v>
      </c>
      <c r="I124" s="111">
        <f>Психотерапия!Q124</f>
        <v>0</v>
      </c>
      <c r="J124" s="111">
        <f>Наркология!Q124</f>
        <v>0</v>
      </c>
      <c r="K124" s="38">
        <f>Фтизиатрия!K124</f>
        <v>0</v>
      </c>
    </row>
    <row r="125" spans="1:11" ht="24" x14ac:dyDescent="0.2">
      <c r="A125" s="275">
        <v>114</v>
      </c>
      <c r="B125" s="141" t="s">
        <v>194</v>
      </c>
      <c r="C125" s="283" t="s">
        <v>195</v>
      </c>
      <c r="D125" s="289">
        <f t="shared" si="4"/>
        <v>0</v>
      </c>
      <c r="E125" s="110">
        <f>Долечивание!I125</f>
        <v>0</v>
      </c>
      <c r="F125" s="131">
        <f>'Кибер-нож'!I125</f>
        <v>0</v>
      </c>
      <c r="G125" s="111">
        <f>Венерология!I125</f>
        <v>0</v>
      </c>
      <c r="H125" s="111">
        <f>'Паллиативная МП'!O125</f>
        <v>0</v>
      </c>
      <c r="I125" s="111">
        <f>Психотерапия!Q125</f>
        <v>0</v>
      </c>
      <c r="J125" s="111">
        <f>Наркология!Q125</f>
        <v>0</v>
      </c>
      <c r="K125" s="38">
        <f>Фтизиатрия!K125</f>
        <v>0</v>
      </c>
    </row>
    <row r="126" spans="1:11" x14ac:dyDescent="0.2">
      <c r="A126" s="275">
        <v>115</v>
      </c>
      <c r="B126" s="142" t="s">
        <v>196</v>
      </c>
      <c r="C126" s="284" t="s">
        <v>294</v>
      </c>
      <c r="D126" s="289">
        <f t="shared" si="4"/>
        <v>0</v>
      </c>
      <c r="E126" s="110">
        <f>Долечивание!I126</f>
        <v>0</v>
      </c>
      <c r="F126" s="131">
        <f>'Кибер-нож'!I126</f>
        <v>0</v>
      </c>
      <c r="G126" s="111">
        <f>Венерология!I126</f>
        <v>0</v>
      </c>
      <c r="H126" s="111">
        <f>'Паллиативная МП'!O126</f>
        <v>0</v>
      </c>
      <c r="I126" s="111">
        <f>Психотерапия!Q126</f>
        <v>0</v>
      </c>
      <c r="J126" s="111">
        <f>Наркология!Q126</f>
        <v>0</v>
      </c>
      <c r="K126" s="38">
        <f>Фтизиатрия!K126</f>
        <v>0</v>
      </c>
    </row>
    <row r="127" spans="1:11" x14ac:dyDescent="0.2">
      <c r="A127" s="275">
        <v>116</v>
      </c>
      <c r="B127" s="111" t="s">
        <v>197</v>
      </c>
      <c r="C127" s="284" t="s">
        <v>279</v>
      </c>
      <c r="D127" s="289">
        <f t="shared" si="4"/>
        <v>0</v>
      </c>
      <c r="E127" s="110">
        <f>Долечивание!I127</f>
        <v>0</v>
      </c>
      <c r="F127" s="131">
        <f>'Кибер-нож'!I127</f>
        <v>0</v>
      </c>
      <c r="G127" s="111">
        <f>Венерология!I127</f>
        <v>0</v>
      </c>
      <c r="H127" s="111">
        <f>'Паллиативная МП'!O127</f>
        <v>0</v>
      </c>
      <c r="I127" s="111">
        <f>Психотерапия!Q127</f>
        <v>0</v>
      </c>
      <c r="J127" s="111">
        <f>Наркология!Q127</f>
        <v>0</v>
      </c>
      <c r="K127" s="38">
        <f>Фтизиатрия!K127</f>
        <v>0</v>
      </c>
    </row>
    <row r="128" spans="1:11" x14ac:dyDescent="0.2">
      <c r="A128" s="275">
        <v>117</v>
      </c>
      <c r="B128" s="111" t="s">
        <v>198</v>
      </c>
      <c r="C128" s="284" t="s">
        <v>199</v>
      </c>
      <c r="D128" s="289">
        <f t="shared" si="4"/>
        <v>72635774.399999991</v>
      </c>
      <c r="E128" s="110">
        <f>Долечивание!I128</f>
        <v>72635774.399999991</v>
      </c>
      <c r="F128" s="131">
        <f>'Кибер-нож'!I128</f>
        <v>0</v>
      </c>
      <c r="G128" s="111">
        <f>Венерология!I128</f>
        <v>0</v>
      </c>
      <c r="H128" s="111">
        <f>'Паллиативная МП'!O128</f>
        <v>0</v>
      </c>
      <c r="I128" s="111">
        <f>Психотерапия!Q128</f>
        <v>0</v>
      </c>
      <c r="J128" s="111">
        <f>Наркология!Q128</f>
        <v>0</v>
      </c>
      <c r="K128" s="38">
        <f>Фтизиатрия!K128</f>
        <v>0</v>
      </c>
    </row>
    <row r="129" spans="1:11" x14ac:dyDescent="0.2">
      <c r="A129" s="275">
        <v>118</v>
      </c>
      <c r="B129" s="111" t="s">
        <v>200</v>
      </c>
      <c r="C129" s="284" t="s">
        <v>201</v>
      </c>
      <c r="D129" s="289">
        <f t="shared" si="4"/>
        <v>42896783.159999996</v>
      </c>
      <c r="E129" s="110">
        <f>Долечивание!I129</f>
        <v>42896783.159999996</v>
      </c>
      <c r="F129" s="131">
        <f>'Кибер-нож'!I129</f>
        <v>0</v>
      </c>
      <c r="G129" s="111">
        <f>Венерология!I129</f>
        <v>0</v>
      </c>
      <c r="H129" s="111">
        <f>'Паллиативная МП'!O129</f>
        <v>0</v>
      </c>
      <c r="I129" s="111">
        <f>Психотерапия!Q129</f>
        <v>0</v>
      </c>
      <c r="J129" s="111">
        <f>Наркология!Q129</f>
        <v>0</v>
      </c>
      <c r="K129" s="38">
        <f>Фтизиатрия!K129</f>
        <v>0</v>
      </c>
    </row>
    <row r="130" spans="1:11" x14ac:dyDescent="0.2">
      <c r="A130" s="275">
        <v>119</v>
      </c>
      <c r="B130" s="111" t="s">
        <v>202</v>
      </c>
      <c r="C130" s="284" t="s">
        <v>203</v>
      </c>
      <c r="D130" s="289">
        <f t="shared" si="4"/>
        <v>0</v>
      </c>
      <c r="E130" s="110">
        <f>Долечивание!I130</f>
        <v>0</v>
      </c>
      <c r="F130" s="131">
        <f>'Кибер-нож'!I130</f>
        <v>0</v>
      </c>
      <c r="G130" s="111">
        <f>Венерология!I130</f>
        <v>0</v>
      </c>
      <c r="H130" s="111">
        <f>'Паллиативная МП'!O130</f>
        <v>0</v>
      </c>
      <c r="I130" s="111">
        <f>Психотерапия!Q130</f>
        <v>0</v>
      </c>
      <c r="J130" s="111">
        <f>Наркология!Q130</f>
        <v>0</v>
      </c>
      <c r="K130" s="38">
        <f>Фтизиатрия!K130</f>
        <v>0</v>
      </c>
    </row>
    <row r="131" spans="1:11" x14ac:dyDescent="0.2">
      <c r="A131" s="275">
        <v>120</v>
      </c>
      <c r="B131" s="111" t="s">
        <v>204</v>
      </c>
      <c r="C131" s="284" t="s">
        <v>205</v>
      </c>
      <c r="D131" s="289">
        <f t="shared" si="4"/>
        <v>0</v>
      </c>
      <c r="E131" s="110">
        <f>Долечивание!I131</f>
        <v>0</v>
      </c>
      <c r="F131" s="131">
        <f>'Кибер-нож'!I131</f>
        <v>0</v>
      </c>
      <c r="G131" s="111">
        <f>Венерология!I131</f>
        <v>0</v>
      </c>
      <c r="H131" s="111">
        <f>'Паллиативная МП'!O131</f>
        <v>0</v>
      </c>
      <c r="I131" s="111">
        <f>Психотерапия!Q131</f>
        <v>0</v>
      </c>
      <c r="J131" s="111">
        <f>Наркология!Q131</f>
        <v>0</v>
      </c>
      <c r="K131" s="38">
        <f>Фтизиатрия!K131</f>
        <v>0</v>
      </c>
    </row>
    <row r="132" spans="1:11" x14ac:dyDescent="0.2">
      <c r="A132" s="275">
        <v>121</v>
      </c>
      <c r="B132" s="142" t="s">
        <v>206</v>
      </c>
      <c r="C132" s="284" t="s">
        <v>207</v>
      </c>
      <c r="D132" s="289">
        <f t="shared" si="4"/>
        <v>0</v>
      </c>
      <c r="E132" s="110">
        <f>Долечивание!I132</f>
        <v>0</v>
      </c>
      <c r="F132" s="131">
        <f>'Кибер-нож'!I132</f>
        <v>0</v>
      </c>
      <c r="G132" s="111">
        <f>Венерология!I132</f>
        <v>0</v>
      </c>
      <c r="H132" s="111">
        <f>'Паллиативная МП'!O132</f>
        <v>0</v>
      </c>
      <c r="I132" s="111">
        <f>Психотерапия!Q132</f>
        <v>0</v>
      </c>
      <c r="J132" s="111">
        <f>Наркология!Q132</f>
        <v>0</v>
      </c>
      <c r="K132" s="38">
        <f>Фтизиатрия!K132</f>
        <v>0</v>
      </c>
    </row>
    <row r="133" spans="1:11" x14ac:dyDescent="0.2">
      <c r="A133" s="275">
        <v>122</v>
      </c>
      <c r="B133" s="142" t="s">
        <v>208</v>
      </c>
      <c r="C133" s="284" t="s">
        <v>209</v>
      </c>
      <c r="D133" s="289">
        <f t="shared" si="4"/>
        <v>0</v>
      </c>
      <c r="E133" s="110">
        <f>Долечивание!I133</f>
        <v>0</v>
      </c>
      <c r="F133" s="131">
        <f>'Кибер-нож'!I133</f>
        <v>0</v>
      </c>
      <c r="G133" s="111">
        <f>Венерология!I133</f>
        <v>0</v>
      </c>
      <c r="H133" s="111">
        <f>'Паллиативная МП'!O133</f>
        <v>0</v>
      </c>
      <c r="I133" s="111">
        <f>Психотерапия!Q133</f>
        <v>0</v>
      </c>
      <c r="J133" s="111">
        <f>Наркология!Q133</f>
        <v>0</v>
      </c>
      <c r="K133" s="38">
        <f>Фтизиатрия!K133</f>
        <v>0</v>
      </c>
    </row>
    <row r="134" spans="1:11" x14ac:dyDescent="0.2">
      <c r="A134" s="275">
        <v>123</v>
      </c>
      <c r="B134" s="142" t="s">
        <v>210</v>
      </c>
      <c r="C134" s="284" t="s">
        <v>247</v>
      </c>
      <c r="D134" s="289">
        <f t="shared" si="4"/>
        <v>0</v>
      </c>
      <c r="E134" s="110">
        <f>Долечивание!I134</f>
        <v>0</v>
      </c>
      <c r="F134" s="131">
        <f>'Кибер-нож'!I134</f>
        <v>0</v>
      </c>
      <c r="G134" s="111">
        <f>Венерология!I134</f>
        <v>0</v>
      </c>
      <c r="H134" s="111">
        <f>'Паллиативная МП'!O134</f>
        <v>0</v>
      </c>
      <c r="I134" s="111">
        <f>Психотерапия!Q134</f>
        <v>0</v>
      </c>
      <c r="J134" s="111">
        <f>Наркология!Q134</f>
        <v>0</v>
      </c>
      <c r="K134" s="38">
        <f>Фтизиатрия!K134</f>
        <v>0</v>
      </c>
    </row>
    <row r="135" spans="1:11" x14ac:dyDescent="0.2">
      <c r="A135" s="275">
        <v>124</v>
      </c>
      <c r="B135" s="142" t="s">
        <v>211</v>
      </c>
      <c r="C135" s="284" t="s">
        <v>212</v>
      </c>
      <c r="D135" s="289">
        <f t="shared" si="4"/>
        <v>18247020</v>
      </c>
      <c r="E135" s="110">
        <f>Долечивание!I135</f>
        <v>0</v>
      </c>
      <c r="F135" s="131">
        <f>'Кибер-нож'!I135</f>
        <v>0</v>
      </c>
      <c r="G135" s="111">
        <f>Венерология!I135</f>
        <v>0</v>
      </c>
      <c r="H135" s="111">
        <f>'Паллиативная МП'!O135</f>
        <v>18247020</v>
      </c>
      <c r="I135" s="111">
        <f>Психотерапия!Q135</f>
        <v>0</v>
      </c>
      <c r="J135" s="111">
        <f>Наркология!Q135</f>
        <v>0</v>
      </c>
      <c r="K135" s="38">
        <f>Фтизиатрия!K135</f>
        <v>0</v>
      </c>
    </row>
    <row r="136" spans="1:11" x14ac:dyDescent="0.2">
      <c r="A136" s="275">
        <v>125</v>
      </c>
      <c r="B136" s="142" t="s">
        <v>213</v>
      </c>
      <c r="C136" s="284" t="s">
        <v>41</v>
      </c>
      <c r="D136" s="289">
        <f t="shared" si="4"/>
        <v>0</v>
      </c>
      <c r="E136" s="110">
        <f>Долечивание!I136</f>
        <v>0</v>
      </c>
      <c r="F136" s="131">
        <f>'Кибер-нож'!I136</f>
        <v>0</v>
      </c>
      <c r="G136" s="111">
        <f>Венерология!I136</f>
        <v>0</v>
      </c>
      <c r="H136" s="111">
        <f>'Паллиативная МП'!O136</f>
        <v>0</v>
      </c>
      <c r="I136" s="111">
        <f>Психотерапия!Q136</f>
        <v>0</v>
      </c>
      <c r="J136" s="111">
        <f>Наркология!Q136</f>
        <v>0</v>
      </c>
      <c r="K136" s="38">
        <f>Фтизиатрия!K136</f>
        <v>0</v>
      </c>
    </row>
    <row r="137" spans="1:11" x14ac:dyDescent="0.2">
      <c r="A137" s="275">
        <v>126</v>
      </c>
      <c r="B137" s="111" t="s">
        <v>214</v>
      </c>
      <c r="C137" s="284" t="s">
        <v>47</v>
      </c>
      <c r="D137" s="289">
        <f t="shared" ref="D137:D151" si="5">E137+F137+G137+H137+I137+J137+K137</f>
        <v>3581216.25</v>
      </c>
      <c r="E137" s="110">
        <f>Долечивание!I137</f>
        <v>0</v>
      </c>
      <c r="F137" s="131">
        <f>'Кибер-нож'!I137</f>
        <v>0</v>
      </c>
      <c r="G137" s="111">
        <f>Венерология!I137</f>
        <v>0</v>
      </c>
      <c r="H137" s="111">
        <f>'Паллиативная МП'!O137</f>
        <v>3581216.25</v>
      </c>
      <c r="I137" s="111">
        <f>Психотерапия!Q137</f>
        <v>0</v>
      </c>
      <c r="J137" s="111">
        <f>Наркология!Q137</f>
        <v>0</v>
      </c>
      <c r="K137" s="38">
        <f>Фтизиатрия!K137</f>
        <v>0</v>
      </c>
    </row>
    <row r="138" spans="1:11" x14ac:dyDescent="0.2">
      <c r="A138" s="275">
        <v>127</v>
      </c>
      <c r="B138" s="111" t="s">
        <v>215</v>
      </c>
      <c r="C138" s="284" t="s">
        <v>251</v>
      </c>
      <c r="D138" s="289">
        <f t="shared" si="5"/>
        <v>112081539.12</v>
      </c>
      <c r="E138" s="110">
        <f>Долечивание!I138</f>
        <v>0</v>
      </c>
      <c r="F138" s="131">
        <f>'Кибер-нож'!I138</f>
        <v>0</v>
      </c>
      <c r="G138" s="111">
        <f>Венерология!I138</f>
        <v>112081539.12</v>
      </c>
      <c r="H138" s="111">
        <f>'Паллиативная МП'!O138</f>
        <v>0</v>
      </c>
      <c r="I138" s="111">
        <f>Психотерапия!Q138</f>
        <v>0</v>
      </c>
      <c r="J138" s="111">
        <f>Наркология!Q138</f>
        <v>0</v>
      </c>
      <c r="K138" s="38">
        <f>Фтизиатрия!K138</f>
        <v>0</v>
      </c>
    </row>
    <row r="139" spans="1:11" x14ac:dyDescent="0.2">
      <c r="A139" s="275">
        <v>128</v>
      </c>
      <c r="B139" s="111" t="s">
        <v>216</v>
      </c>
      <c r="C139" s="284" t="s">
        <v>49</v>
      </c>
      <c r="D139" s="289">
        <f t="shared" si="5"/>
        <v>0</v>
      </c>
      <c r="E139" s="110">
        <f>Долечивание!I139</f>
        <v>0</v>
      </c>
      <c r="F139" s="131">
        <f>'Кибер-нож'!I139</f>
        <v>0</v>
      </c>
      <c r="G139" s="111">
        <f>Венерология!I139</f>
        <v>0</v>
      </c>
      <c r="H139" s="111">
        <f>'Паллиативная МП'!O139</f>
        <v>0</v>
      </c>
      <c r="I139" s="111">
        <f>Психотерапия!Q139</f>
        <v>0</v>
      </c>
      <c r="J139" s="111">
        <f>Наркология!Q139</f>
        <v>0</v>
      </c>
      <c r="K139" s="38">
        <f>Фтизиатрия!K139</f>
        <v>0</v>
      </c>
    </row>
    <row r="140" spans="1:11" x14ac:dyDescent="0.2">
      <c r="A140" s="275">
        <v>129</v>
      </c>
      <c r="B140" s="142" t="s">
        <v>217</v>
      </c>
      <c r="C140" s="284" t="s">
        <v>48</v>
      </c>
      <c r="D140" s="289">
        <f t="shared" si="5"/>
        <v>0</v>
      </c>
      <c r="E140" s="110">
        <f>Долечивание!I140</f>
        <v>0</v>
      </c>
      <c r="F140" s="131">
        <f>'Кибер-нож'!I140</f>
        <v>0</v>
      </c>
      <c r="G140" s="111">
        <f>Венерология!I140</f>
        <v>0</v>
      </c>
      <c r="H140" s="111">
        <f>'Паллиативная МП'!O140</f>
        <v>0</v>
      </c>
      <c r="I140" s="111">
        <f>Психотерапия!Q140</f>
        <v>0</v>
      </c>
      <c r="J140" s="111">
        <f>Наркология!Q140</f>
        <v>0</v>
      </c>
      <c r="K140" s="38">
        <f>Фтизиатрия!K140</f>
        <v>0</v>
      </c>
    </row>
    <row r="141" spans="1:11" x14ac:dyDescent="0.2">
      <c r="A141" s="275">
        <v>130</v>
      </c>
      <c r="B141" s="142" t="s">
        <v>218</v>
      </c>
      <c r="C141" s="284" t="s">
        <v>219</v>
      </c>
      <c r="D141" s="289">
        <f t="shared" si="5"/>
        <v>0</v>
      </c>
      <c r="E141" s="110">
        <f>Долечивание!I141</f>
        <v>0</v>
      </c>
      <c r="F141" s="131">
        <f>'Кибер-нож'!I141</f>
        <v>0</v>
      </c>
      <c r="G141" s="111">
        <f>Венерология!I141</f>
        <v>0</v>
      </c>
      <c r="H141" s="111">
        <f>'Паллиативная МП'!O141</f>
        <v>0</v>
      </c>
      <c r="I141" s="111">
        <f>Психотерапия!Q141</f>
        <v>0</v>
      </c>
      <c r="J141" s="111">
        <f>Наркология!Q141</f>
        <v>0</v>
      </c>
      <c r="K141" s="38">
        <f>Фтизиатрия!K141</f>
        <v>0</v>
      </c>
    </row>
    <row r="142" spans="1:11" x14ac:dyDescent="0.2">
      <c r="A142" s="275">
        <v>131</v>
      </c>
      <c r="B142" s="142" t="s">
        <v>220</v>
      </c>
      <c r="C142" s="284" t="s">
        <v>42</v>
      </c>
      <c r="D142" s="289">
        <f t="shared" si="5"/>
        <v>59697517.850000001</v>
      </c>
      <c r="E142" s="110">
        <f>Долечивание!I142</f>
        <v>0</v>
      </c>
      <c r="F142" s="131">
        <f>'Кибер-нож'!I142</f>
        <v>0</v>
      </c>
      <c r="G142" s="111">
        <f>Венерология!I142</f>
        <v>0</v>
      </c>
      <c r="H142" s="111">
        <f>'Паллиативная МП'!O142</f>
        <v>59697517.850000001</v>
      </c>
      <c r="I142" s="111">
        <f>Психотерапия!Q142</f>
        <v>0</v>
      </c>
      <c r="J142" s="111">
        <f>Наркология!Q142</f>
        <v>0</v>
      </c>
      <c r="K142" s="38">
        <f>Фтизиатрия!K142</f>
        <v>0</v>
      </c>
    </row>
    <row r="143" spans="1:11" x14ac:dyDescent="0.2">
      <c r="A143" s="275">
        <v>132</v>
      </c>
      <c r="B143" s="111" t="s">
        <v>221</v>
      </c>
      <c r="C143" s="284" t="s">
        <v>249</v>
      </c>
      <c r="D143" s="289">
        <f t="shared" si="5"/>
        <v>1491049.4500000002</v>
      </c>
      <c r="E143" s="110">
        <f>Долечивание!I143</f>
        <v>0</v>
      </c>
      <c r="F143" s="131">
        <f>'Кибер-нож'!I143</f>
        <v>0</v>
      </c>
      <c r="G143" s="111">
        <f>Венерология!I143</f>
        <v>0</v>
      </c>
      <c r="H143" s="111">
        <f>'Паллиативная МП'!O143</f>
        <v>1491049.4500000002</v>
      </c>
      <c r="I143" s="111">
        <f>Психотерапия!Q143</f>
        <v>0</v>
      </c>
      <c r="J143" s="111">
        <f>Наркология!Q143</f>
        <v>0</v>
      </c>
      <c r="K143" s="38">
        <f>Фтизиатрия!K143</f>
        <v>0</v>
      </c>
    </row>
    <row r="144" spans="1:11" x14ac:dyDescent="0.2">
      <c r="A144" s="275">
        <v>133</v>
      </c>
      <c r="B144" s="111" t="s">
        <v>222</v>
      </c>
      <c r="C144" s="284" t="s">
        <v>223</v>
      </c>
      <c r="D144" s="289">
        <f t="shared" si="5"/>
        <v>13835701.309999999</v>
      </c>
      <c r="E144" s="110">
        <f>Долечивание!I144</f>
        <v>0</v>
      </c>
      <c r="F144" s="131">
        <f>'Кибер-нож'!I144</f>
        <v>0</v>
      </c>
      <c r="G144" s="111">
        <f>Венерология!I144</f>
        <v>2173724.63</v>
      </c>
      <c r="H144" s="111">
        <f>'Паллиативная МП'!O144</f>
        <v>4171183.5</v>
      </c>
      <c r="I144" s="111">
        <f>Психотерапия!Q144</f>
        <v>0</v>
      </c>
      <c r="J144" s="111">
        <f>Наркология!Q144</f>
        <v>4199481.93</v>
      </c>
      <c r="K144" s="38">
        <f>Фтизиатрия!K144</f>
        <v>3291311.25</v>
      </c>
    </row>
    <row r="145" spans="1:11" x14ac:dyDescent="0.2">
      <c r="A145" s="275">
        <v>134</v>
      </c>
      <c r="B145" s="142" t="s">
        <v>224</v>
      </c>
      <c r="C145" s="284" t="s">
        <v>225</v>
      </c>
      <c r="D145" s="289">
        <f t="shared" si="5"/>
        <v>0</v>
      </c>
      <c r="E145" s="110">
        <f>Долечивание!I145</f>
        <v>0</v>
      </c>
      <c r="F145" s="131">
        <f>'Кибер-нож'!I145</f>
        <v>0</v>
      </c>
      <c r="G145" s="111">
        <f>Венерология!I145</f>
        <v>0</v>
      </c>
      <c r="H145" s="111">
        <f>'Паллиативная МП'!O145</f>
        <v>0</v>
      </c>
      <c r="I145" s="111">
        <f>Психотерапия!Q145</f>
        <v>0</v>
      </c>
      <c r="J145" s="111">
        <f>Наркология!Q145</f>
        <v>0</v>
      </c>
      <c r="K145" s="38">
        <f>Фтизиатрия!K145</f>
        <v>0</v>
      </c>
    </row>
    <row r="146" spans="1:11" x14ac:dyDescent="0.2">
      <c r="A146" s="275">
        <v>135</v>
      </c>
      <c r="B146" s="111" t="s">
        <v>226</v>
      </c>
      <c r="C146" s="284" t="s">
        <v>227</v>
      </c>
      <c r="D146" s="289">
        <f t="shared" si="5"/>
        <v>0</v>
      </c>
      <c r="E146" s="110">
        <f>Долечивание!I146</f>
        <v>0</v>
      </c>
      <c r="F146" s="131">
        <f>'Кибер-нож'!I146</f>
        <v>0</v>
      </c>
      <c r="G146" s="111">
        <f>Венерология!I146</f>
        <v>0</v>
      </c>
      <c r="H146" s="111">
        <f>'Паллиативная МП'!O146</f>
        <v>0</v>
      </c>
      <c r="I146" s="111">
        <f>Психотерапия!Q146</f>
        <v>0</v>
      </c>
      <c r="J146" s="111">
        <f>Наркология!Q146</f>
        <v>0</v>
      </c>
      <c r="K146" s="38">
        <f>Фтизиатрия!K146</f>
        <v>0</v>
      </c>
    </row>
    <row r="147" spans="1:11" x14ac:dyDescent="0.2">
      <c r="A147" s="275">
        <v>136</v>
      </c>
      <c r="B147" s="142" t="s">
        <v>228</v>
      </c>
      <c r="C147" s="284" t="s">
        <v>229</v>
      </c>
      <c r="D147" s="289">
        <f t="shared" si="5"/>
        <v>75396000</v>
      </c>
      <c r="E147" s="110">
        <f>Долечивание!I147</f>
        <v>0</v>
      </c>
      <c r="F147" s="131">
        <f>'Кибер-нож'!I147</f>
        <v>75396000</v>
      </c>
      <c r="G147" s="111">
        <f>Венерология!I147</f>
        <v>0</v>
      </c>
      <c r="H147" s="111">
        <f>'Паллиативная МП'!O147</f>
        <v>0</v>
      </c>
      <c r="I147" s="111">
        <f>Психотерапия!Q147</f>
        <v>0</v>
      </c>
      <c r="J147" s="111">
        <f>Наркология!Q147</f>
        <v>0</v>
      </c>
      <c r="K147" s="38">
        <f>Фтизиатрия!K147</f>
        <v>0</v>
      </c>
    </row>
    <row r="148" spans="1:11" x14ac:dyDescent="0.2">
      <c r="A148" s="275">
        <v>137</v>
      </c>
      <c r="B148" s="142" t="s">
        <v>282</v>
      </c>
      <c r="C148" s="287" t="s">
        <v>283</v>
      </c>
      <c r="D148" s="289">
        <f t="shared" si="5"/>
        <v>443582846.90000004</v>
      </c>
      <c r="E148" s="110">
        <f>Долечивание!I148</f>
        <v>0</v>
      </c>
      <c r="F148" s="131">
        <f>'Кибер-нож'!I148</f>
        <v>0</v>
      </c>
      <c r="G148" s="111">
        <f>Венерология!I148</f>
        <v>0</v>
      </c>
      <c r="H148" s="111">
        <f>'Паллиативная МП'!O148</f>
        <v>0</v>
      </c>
      <c r="I148" s="111">
        <f>Психотерапия!Q148</f>
        <v>0</v>
      </c>
      <c r="J148" s="111">
        <f>Наркология!Q148</f>
        <v>443582846.90000004</v>
      </c>
      <c r="K148" s="38">
        <f>Фтизиатрия!K148</f>
        <v>0</v>
      </c>
    </row>
    <row r="149" spans="1:11" x14ac:dyDescent="0.2">
      <c r="A149" s="275">
        <v>138</v>
      </c>
      <c r="B149" s="142" t="s">
        <v>284</v>
      </c>
      <c r="C149" s="193" t="s">
        <v>285</v>
      </c>
      <c r="D149" s="289">
        <f t="shared" si="5"/>
        <v>280279848.89999998</v>
      </c>
      <c r="E149" s="110">
        <f>Долечивание!I149</f>
        <v>0</v>
      </c>
      <c r="F149" s="131">
        <f>'Кибер-нож'!I149</f>
        <v>0</v>
      </c>
      <c r="G149" s="111">
        <f>Венерология!I149</f>
        <v>0</v>
      </c>
      <c r="H149" s="111">
        <f>'Паллиативная МП'!O149</f>
        <v>0</v>
      </c>
      <c r="I149" s="111">
        <f>Психотерапия!Q149</f>
        <v>280279848.89999998</v>
      </c>
      <c r="J149" s="111">
        <f>Наркология!Q149</f>
        <v>0</v>
      </c>
      <c r="K149" s="38">
        <f>Фтизиатрия!K149</f>
        <v>0</v>
      </c>
    </row>
    <row r="150" spans="1:11" x14ac:dyDescent="0.2">
      <c r="A150" s="275">
        <v>139</v>
      </c>
      <c r="B150" s="142" t="s">
        <v>286</v>
      </c>
      <c r="C150" s="287" t="s">
        <v>287</v>
      </c>
      <c r="D150" s="289">
        <f t="shared" si="5"/>
        <v>1789486823.6099999</v>
      </c>
      <c r="E150" s="110">
        <f>Долечивание!I150</f>
        <v>0</v>
      </c>
      <c r="F150" s="131">
        <f>'Кибер-нож'!I150</f>
        <v>0</v>
      </c>
      <c r="G150" s="111">
        <f>Венерология!I150</f>
        <v>0</v>
      </c>
      <c r="H150" s="111">
        <f>'Паллиативная МП'!O150</f>
        <v>4561755</v>
      </c>
      <c r="I150" s="111">
        <f>Психотерапия!Q150</f>
        <v>0</v>
      </c>
      <c r="J150" s="111">
        <f>Наркология!Q150</f>
        <v>0</v>
      </c>
      <c r="K150" s="38">
        <f>Фтизиатрия!K150</f>
        <v>1784925068.6099999</v>
      </c>
    </row>
    <row r="151" spans="1:11" ht="12.75" thickBot="1" x14ac:dyDescent="0.25">
      <c r="A151" s="276">
        <v>140</v>
      </c>
      <c r="B151" s="178" t="s">
        <v>292</v>
      </c>
      <c r="C151" s="288" t="s">
        <v>293</v>
      </c>
      <c r="D151" s="290">
        <f t="shared" si="5"/>
        <v>0</v>
      </c>
      <c r="E151" s="112">
        <f>Долечивание!I151</f>
        <v>0</v>
      </c>
      <c r="F151" s="89">
        <f>'Кибер-нож'!I151</f>
        <v>0</v>
      </c>
      <c r="G151" s="113">
        <f>Венерология!I151</f>
        <v>0</v>
      </c>
      <c r="H151" s="113">
        <f>'Паллиативная МП'!O151</f>
        <v>0</v>
      </c>
      <c r="I151" s="113">
        <f>Психотерапия!Q151</f>
        <v>0</v>
      </c>
      <c r="J151" s="113">
        <f>Наркология!Q151</f>
        <v>0</v>
      </c>
      <c r="K151" s="277">
        <f>Фтизиатрия!K151</f>
        <v>0</v>
      </c>
    </row>
    <row r="153" spans="1:11" x14ac:dyDescent="0.2">
      <c r="D153" s="11"/>
      <c r="G153" s="11"/>
    </row>
    <row r="154" spans="1:11" x14ac:dyDescent="0.2">
      <c r="D154" s="11"/>
      <c r="G154" s="11"/>
    </row>
    <row r="155" spans="1:11" x14ac:dyDescent="0.2">
      <c r="D155" s="11"/>
      <c r="G155" s="11"/>
    </row>
    <row r="156" spans="1:11" x14ac:dyDescent="0.2">
      <c r="D156" s="11"/>
      <c r="G156" s="11"/>
    </row>
  </sheetData>
  <mergeCells count="16">
    <mergeCell ref="I4:I5"/>
    <mergeCell ref="A6:C6"/>
    <mergeCell ref="K4:K5"/>
    <mergeCell ref="J4:J5"/>
    <mergeCell ref="A3:A5"/>
    <mergeCell ref="B3:B5"/>
    <mergeCell ref="C3:C5"/>
    <mergeCell ref="D3:K3"/>
    <mergeCell ref="D4:D5"/>
    <mergeCell ref="E4:E5"/>
    <mergeCell ref="F4:F5"/>
    <mergeCell ref="A8:C8"/>
    <mergeCell ref="A91:A94"/>
    <mergeCell ref="B91:B94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90" zoomScaleNormal="90" workbookViewId="0">
      <pane xSplit="3" ySplit="8" topLeftCell="D128" activePane="bottomRight" state="frozen"/>
      <selection activeCell="C173" sqref="C173"/>
      <selection pane="topRight" activeCell="C173" sqref="C173"/>
      <selection pane="bottomLeft" activeCell="C173" sqref="C173"/>
      <selection pane="bottomRight" activeCell="M138" sqref="M138"/>
    </sheetView>
  </sheetViews>
  <sheetFormatPr defaultRowHeight="12" x14ac:dyDescent="0.2"/>
  <cols>
    <col min="1" max="1" width="7.7109375" style="17" customWidth="1"/>
    <col min="2" max="2" width="10.28515625" style="17" customWidth="1"/>
    <col min="3" max="3" width="37.5703125" style="19" customWidth="1"/>
    <col min="4" max="4" width="13.85546875" style="19" customWidth="1"/>
    <col min="5" max="5" width="13.140625" style="19" customWidth="1"/>
    <col min="6" max="6" width="10.28515625" style="19" customWidth="1"/>
    <col min="7" max="7" width="15" style="20" customWidth="1"/>
    <col min="8" max="8" width="12.5703125" style="17" customWidth="1"/>
    <col min="9" max="9" width="15.7109375" style="20" customWidth="1"/>
    <col min="10" max="16384" width="9.140625" style="17"/>
  </cols>
  <sheetData>
    <row r="1" spans="1:9" ht="35.25" customHeight="1" x14ac:dyDescent="0.2">
      <c r="A1" s="345" t="s">
        <v>296</v>
      </c>
      <c r="B1" s="345"/>
      <c r="C1" s="345"/>
      <c r="D1" s="345"/>
      <c r="E1" s="345"/>
      <c r="F1" s="345"/>
      <c r="G1" s="345"/>
      <c r="H1" s="346"/>
      <c r="I1" s="346"/>
    </row>
    <row r="2" spans="1:9" ht="12.75" customHeight="1" thickBot="1" x14ac:dyDescent="0.25">
      <c r="A2" s="21"/>
      <c r="B2" s="21"/>
      <c r="C2" s="21"/>
      <c r="D2" s="21"/>
      <c r="E2" s="21"/>
      <c r="F2" s="21"/>
      <c r="G2" s="22"/>
    </row>
    <row r="3" spans="1:9" ht="20.25" customHeight="1" x14ac:dyDescent="0.2">
      <c r="A3" s="347" t="s">
        <v>45</v>
      </c>
      <c r="B3" s="350" t="s">
        <v>295</v>
      </c>
      <c r="C3" s="353" t="s">
        <v>46</v>
      </c>
      <c r="D3" s="357" t="s">
        <v>290</v>
      </c>
      <c r="E3" s="358"/>
      <c r="F3" s="359"/>
      <c r="G3" s="360" t="s">
        <v>317</v>
      </c>
      <c r="H3" s="363" t="s">
        <v>318</v>
      </c>
      <c r="I3" s="366" t="s">
        <v>289</v>
      </c>
    </row>
    <row r="4" spans="1:9" ht="20.25" customHeight="1" x14ac:dyDescent="0.2">
      <c r="A4" s="348"/>
      <c r="B4" s="351"/>
      <c r="C4" s="354"/>
      <c r="D4" s="368" t="s">
        <v>316</v>
      </c>
      <c r="E4" s="370" t="s">
        <v>253</v>
      </c>
      <c r="F4" s="371" t="s">
        <v>257</v>
      </c>
      <c r="G4" s="361"/>
      <c r="H4" s="364"/>
      <c r="I4" s="367"/>
    </row>
    <row r="5" spans="1:9" ht="48" customHeight="1" thickBot="1" x14ac:dyDescent="0.25">
      <c r="A5" s="349"/>
      <c r="B5" s="352"/>
      <c r="C5" s="355"/>
      <c r="D5" s="369"/>
      <c r="E5" s="318"/>
      <c r="F5" s="323"/>
      <c r="G5" s="362"/>
      <c r="H5" s="365"/>
      <c r="I5" s="365"/>
    </row>
    <row r="6" spans="1:9" x14ac:dyDescent="0.2">
      <c r="A6" s="339" t="s">
        <v>246</v>
      </c>
      <c r="B6" s="340"/>
      <c r="C6" s="341"/>
      <c r="D6" s="264">
        <f>SUM(D7:D8)</f>
        <v>0</v>
      </c>
      <c r="E6" s="241">
        <f>SUM(E7:E8)</f>
        <v>0</v>
      </c>
      <c r="F6" s="242">
        <f>SUM(F7:F8)</f>
        <v>0</v>
      </c>
      <c r="G6" s="238">
        <f>SUM(G7:G8)</f>
        <v>115532557.55999999</v>
      </c>
      <c r="H6" s="259">
        <f>SUM(H7:H8)</f>
        <v>0</v>
      </c>
      <c r="I6" s="231">
        <f>SUM(I7:I8)</f>
        <v>115532557.55999999</v>
      </c>
    </row>
    <row r="7" spans="1:9" x14ac:dyDescent="0.2">
      <c r="A7" s="13"/>
      <c r="B7" s="114"/>
      <c r="C7" s="256" t="s">
        <v>55</v>
      </c>
      <c r="D7" s="130"/>
      <c r="E7" s="136"/>
      <c r="F7" s="243"/>
      <c r="G7" s="39"/>
      <c r="H7" s="260"/>
      <c r="I7" s="253"/>
    </row>
    <row r="8" spans="1:9" x14ac:dyDescent="0.2">
      <c r="A8" s="342" t="s">
        <v>245</v>
      </c>
      <c r="B8" s="343"/>
      <c r="C8" s="344"/>
      <c r="D8" s="18">
        <f t="shared" ref="D8:I8" si="0">SUM(D9:D151)-D91</f>
        <v>0</v>
      </c>
      <c r="E8" s="147">
        <f t="shared" si="0"/>
        <v>0</v>
      </c>
      <c r="F8" s="244">
        <f t="shared" si="0"/>
        <v>0</v>
      </c>
      <c r="G8" s="41">
        <f t="shared" si="0"/>
        <v>115532557.55999999</v>
      </c>
      <c r="H8" s="261">
        <f t="shared" si="0"/>
        <v>0</v>
      </c>
      <c r="I8" s="182">
        <f t="shared" si="0"/>
        <v>115532557.55999999</v>
      </c>
    </row>
    <row r="9" spans="1:9" x14ac:dyDescent="0.2">
      <c r="A9" s="43">
        <v>1</v>
      </c>
      <c r="B9" s="115" t="s">
        <v>57</v>
      </c>
      <c r="C9" s="251" t="s">
        <v>43</v>
      </c>
      <c r="D9" s="24"/>
      <c r="E9" s="149"/>
      <c r="F9" s="245"/>
      <c r="G9" s="239"/>
      <c r="H9" s="262"/>
      <c r="I9" s="254"/>
    </row>
    <row r="10" spans="1:9" x14ac:dyDescent="0.2">
      <c r="A10" s="43">
        <v>2</v>
      </c>
      <c r="B10" s="116" t="s">
        <v>58</v>
      </c>
      <c r="C10" s="251" t="s">
        <v>230</v>
      </c>
      <c r="D10" s="24"/>
      <c r="E10" s="149"/>
      <c r="F10" s="245"/>
      <c r="G10" s="40"/>
      <c r="H10" s="262"/>
      <c r="I10" s="254"/>
    </row>
    <row r="11" spans="1:9" x14ac:dyDescent="0.2">
      <c r="A11" s="43">
        <v>3</v>
      </c>
      <c r="B11" s="99" t="s">
        <v>59</v>
      </c>
      <c r="C11" s="167" t="s">
        <v>5</v>
      </c>
      <c r="D11" s="23"/>
      <c r="E11" s="150"/>
      <c r="F11" s="246"/>
      <c r="G11" s="40"/>
      <c r="H11" s="262"/>
      <c r="I11" s="254"/>
    </row>
    <row r="12" spans="1:9" x14ac:dyDescent="0.2">
      <c r="A12" s="43">
        <v>4</v>
      </c>
      <c r="B12" s="115" t="s">
        <v>60</v>
      </c>
      <c r="C12" s="251" t="s">
        <v>231</v>
      </c>
      <c r="D12" s="24"/>
      <c r="E12" s="149"/>
      <c r="F12" s="245"/>
      <c r="G12" s="40"/>
      <c r="H12" s="262"/>
      <c r="I12" s="254"/>
    </row>
    <row r="13" spans="1:9" x14ac:dyDescent="0.2">
      <c r="A13" s="43">
        <v>5</v>
      </c>
      <c r="B13" s="115" t="s">
        <v>61</v>
      </c>
      <c r="C13" s="251" t="s">
        <v>8</v>
      </c>
      <c r="D13" s="24"/>
      <c r="E13" s="149"/>
      <c r="F13" s="245"/>
      <c r="G13" s="40"/>
      <c r="H13" s="262"/>
      <c r="I13" s="254"/>
    </row>
    <row r="14" spans="1:9" x14ac:dyDescent="0.2">
      <c r="A14" s="43">
        <v>6</v>
      </c>
      <c r="B14" s="99" t="s">
        <v>62</v>
      </c>
      <c r="C14" s="167" t="s">
        <v>63</v>
      </c>
      <c r="D14" s="23"/>
      <c r="E14" s="150"/>
      <c r="F14" s="246"/>
      <c r="G14" s="40"/>
      <c r="H14" s="262"/>
      <c r="I14" s="254"/>
    </row>
    <row r="15" spans="1:9" x14ac:dyDescent="0.2">
      <c r="A15" s="43">
        <v>7</v>
      </c>
      <c r="B15" s="115" t="s">
        <v>64</v>
      </c>
      <c r="C15" s="251" t="s">
        <v>232</v>
      </c>
      <c r="D15" s="25"/>
      <c r="E15" s="151"/>
      <c r="F15" s="247"/>
      <c r="G15" s="40"/>
      <c r="H15" s="262"/>
      <c r="I15" s="254"/>
    </row>
    <row r="16" spans="1:9" x14ac:dyDescent="0.2">
      <c r="A16" s="43">
        <v>8</v>
      </c>
      <c r="B16" s="117" t="s">
        <v>65</v>
      </c>
      <c r="C16" s="251" t="s">
        <v>17</v>
      </c>
      <c r="D16" s="23"/>
      <c r="E16" s="150"/>
      <c r="F16" s="246"/>
      <c r="G16" s="40"/>
      <c r="H16" s="262"/>
      <c r="I16" s="254"/>
    </row>
    <row r="17" spans="1:9" x14ac:dyDescent="0.2">
      <c r="A17" s="43">
        <v>9</v>
      </c>
      <c r="B17" s="117" t="s">
        <v>66</v>
      </c>
      <c r="C17" s="251" t="s">
        <v>6</v>
      </c>
      <c r="D17" s="23"/>
      <c r="E17" s="150"/>
      <c r="F17" s="246"/>
      <c r="G17" s="40"/>
      <c r="H17" s="262"/>
      <c r="I17" s="254"/>
    </row>
    <row r="18" spans="1:9" x14ac:dyDescent="0.2">
      <c r="A18" s="43">
        <v>10</v>
      </c>
      <c r="B18" s="117" t="s">
        <v>67</v>
      </c>
      <c r="C18" s="251" t="s">
        <v>18</v>
      </c>
      <c r="D18" s="23"/>
      <c r="E18" s="150"/>
      <c r="F18" s="246"/>
      <c r="G18" s="40"/>
      <c r="H18" s="262"/>
      <c r="I18" s="254"/>
    </row>
    <row r="19" spans="1:9" x14ac:dyDescent="0.2">
      <c r="A19" s="43">
        <v>11</v>
      </c>
      <c r="B19" s="117" t="s">
        <v>68</v>
      </c>
      <c r="C19" s="251" t="s">
        <v>7</v>
      </c>
      <c r="D19" s="23"/>
      <c r="E19" s="150"/>
      <c r="F19" s="246"/>
      <c r="G19" s="40"/>
      <c r="H19" s="262"/>
      <c r="I19" s="254"/>
    </row>
    <row r="20" spans="1:9" x14ac:dyDescent="0.2">
      <c r="A20" s="43">
        <v>12</v>
      </c>
      <c r="B20" s="117" t="s">
        <v>69</v>
      </c>
      <c r="C20" s="251" t="s">
        <v>19</v>
      </c>
      <c r="D20" s="23"/>
      <c r="E20" s="150"/>
      <c r="F20" s="246"/>
      <c r="G20" s="40"/>
      <c r="H20" s="262"/>
      <c r="I20" s="254"/>
    </row>
    <row r="21" spans="1:9" x14ac:dyDescent="0.2">
      <c r="A21" s="43">
        <v>13</v>
      </c>
      <c r="B21" s="117" t="s">
        <v>258</v>
      </c>
      <c r="C21" s="251" t="s">
        <v>259</v>
      </c>
      <c r="D21" s="26"/>
      <c r="E21" s="152"/>
      <c r="F21" s="248"/>
      <c r="G21" s="40"/>
      <c r="H21" s="262"/>
      <c r="I21" s="254"/>
    </row>
    <row r="22" spans="1:9" x14ac:dyDescent="0.2">
      <c r="A22" s="43">
        <v>14</v>
      </c>
      <c r="B22" s="115" t="s">
        <v>70</v>
      </c>
      <c r="C22" s="251" t="s">
        <v>71</v>
      </c>
      <c r="D22" s="27"/>
      <c r="E22" s="153"/>
      <c r="F22" s="249"/>
      <c r="G22" s="40"/>
      <c r="H22" s="262"/>
      <c r="I22" s="254"/>
    </row>
    <row r="23" spans="1:9" x14ac:dyDescent="0.2">
      <c r="A23" s="43">
        <v>15</v>
      </c>
      <c r="B23" s="117" t="s">
        <v>72</v>
      </c>
      <c r="C23" s="251" t="s">
        <v>22</v>
      </c>
      <c r="D23" s="23"/>
      <c r="E23" s="150"/>
      <c r="F23" s="246"/>
      <c r="G23" s="40"/>
      <c r="H23" s="262"/>
      <c r="I23" s="254"/>
    </row>
    <row r="24" spans="1:9" x14ac:dyDescent="0.2">
      <c r="A24" s="43">
        <v>16</v>
      </c>
      <c r="B24" s="117" t="s">
        <v>73</v>
      </c>
      <c r="C24" s="251" t="s">
        <v>10</v>
      </c>
      <c r="D24" s="23"/>
      <c r="E24" s="150"/>
      <c r="F24" s="246"/>
      <c r="G24" s="40"/>
      <c r="H24" s="262"/>
      <c r="I24" s="254"/>
    </row>
    <row r="25" spans="1:9" x14ac:dyDescent="0.2">
      <c r="A25" s="43">
        <v>17</v>
      </c>
      <c r="B25" s="117" t="s">
        <v>74</v>
      </c>
      <c r="C25" s="251" t="s">
        <v>233</v>
      </c>
      <c r="D25" s="23"/>
      <c r="E25" s="150"/>
      <c r="F25" s="246"/>
      <c r="G25" s="40"/>
      <c r="H25" s="262"/>
      <c r="I25" s="254"/>
    </row>
    <row r="26" spans="1:9" x14ac:dyDescent="0.2">
      <c r="A26" s="43">
        <v>18</v>
      </c>
      <c r="B26" s="99" t="s">
        <v>75</v>
      </c>
      <c r="C26" s="167" t="s">
        <v>9</v>
      </c>
      <c r="D26" s="23"/>
      <c r="E26" s="150"/>
      <c r="F26" s="246"/>
      <c r="G26" s="40"/>
      <c r="H26" s="262"/>
      <c r="I26" s="254"/>
    </row>
    <row r="27" spans="1:9" x14ac:dyDescent="0.2">
      <c r="A27" s="43">
        <v>19</v>
      </c>
      <c r="B27" s="115" t="s">
        <v>76</v>
      </c>
      <c r="C27" s="251" t="s">
        <v>11</v>
      </c>
      <c r="D27" s="24"/>
      <c r="E27" s="149"/>
      <c r="F27" s="245"/>
      <c r="G27" s="40"/>
      <c r="H27" s="262"/>
      <c r="I27" s="254"/>
    </row>
    <row r="28" spans="1:9" x14ac:dyDescent="0.2">
      <c r="A28" s="43">
        <v>20</v>
      </c>
      <c r="B28" s="115" t="s">
        <v>77</v>
      </c>
      <c r="C28" s="251" t="s">
        <v>234</v>
      </c>
      <c r="D28" s="24"/>
      <c r="E28" s="149"/>
      <c r="F28" s="245"/>
      <c r="G28" s="40"/>
      <c r="H28" s="262"/>
      <c r="I28" s="254"/>
    </row>
    <row r="29" spans="1:9" x14ac:dyDescent="0.2">
      <c r="A29" s="43">
        <v>21</v>
      </c>
      <c r="B29" s="115" t="s">
        <v>78</v>
      </c>
      <c r="C29" s="251" t="s">
        <v>79</v>
      </c>
      <c r="D29" s="24"/>
      <c r="E29" s="149"/>
      <c r="F29" s="245"/>
      <c r="G29" s="40"/>
      <c r="H29" s="262"/>
      <c r="I29" s="254"/>
    </row>
    <row r="30" spans="1:9" x14ac:dyDescent="0.2">
      <c r="A30" s="43">
        <v>22</v>
      </c>
      <c r="B30" s="118" t="s">
        <v>80</v>
      </c>
      <c r="C30" s="167" t="s">
        <v>39</v>
      </c>
      <c r="D30" s="24"/>
      <c r="E30" s="149"/>
      <c r="F30" s="245"/>
      <c r="G30" s="40"/>
      <c r="H30" s="262"/>
      <c r="I30" s="254"/>
    </row>
    <row r="31" spans="1:9" x14ac:dyDescent="0.2">
      <c r="A31" s="43">
        <v>23</v>
      </c>
      <c r="B31" s="99" t="s">
        <v>81</v>
      </c>
      <c r="C31" s="167" t="s">
        <v>82</v>
      </c>
      <c r="D31" s="23"/>
      <c r="E31" s="150"/>
      <c r="F31" s="246"/>
      <c r="G31" s="40"/>
      <c r="H31" s="262"/>
      <c r="I31" s="254"/>
    </row>
    <row r="32" spans="1:9" x14ac:dyDescent="0.2">
      <c r="A32" s="43">
        <v>24</v>
      </c>
      <c r="B32" s="117" t="s">
        <v>83</v>
      </c>
      <c r="C32" s="251" t="s">
        <v>84</v>
      </c>
      <c r="D32" s="23"/>
      <c r="E32" s="150"/>
      <c r="F32" s="246"/>
      <c r="G32" s="40"/>
      <c r="H32" s="262"/>
      <c r="I32" s="254"/>
    </row>
    <row r="33" spans="1:9" ht="25.5" customHeight="1" x14ac:dyDescent="0.2">
      <c r="A33" s="43">
        <v>25</v>
      </c>
      <c r="B33" s="117" t="s">
        <v>85</v>
      </c>
      <c r="C33" s="251" t="s">
        <v>86</v>
      </c>
      <c r="D33" s="23"/>
      <c r="E33" s="150"/>
      <c r="F33" s="246"/>
      <c r="G33" s="40"/>
      <c r="H33" s="262"/>
      <c r="I33" s="254"/>
    </row>
    <row r="34" spans="1:9" x14ac:dyDescent="0.2">
      <c r="A34" s="43">
        <v>26</v>
      </c>
      <c r="B34" s="115" t="s">
        <v>87</v>
      </c>
      <c r="C34" s="251" t="s">
        <v>88</v>
      </c>
      <c r="D34" s="25"/>
      <c r="E34" s="151"/>
      <c r="F34" s="247"/>
      <c r="G34" s="40"/>
      <c r="H34" s="262"/>
      <c r="I34" s="254"/>
    </row>
    <row r="35" spans="1:9" x14ac:dyDescent="0.2">
      <c r="A35" s="43">
        <v>27</v>
      </c>
      <c r="B35" s="117" t="s">
        <v>89</v>
      </c>
      <c r="C35" s="251" t="s">
        <v>90</v>
      </c>
      <c r="D35" s="23"/>
      <c r="E35" s="150"/>
      <c r="F35" s="246"/>
      <c r="G35" s="40"/>
      <c r="H35" s="262"/>
      <c r="I35" s="254"/>
    </row>
    <row r="36" spans="1:9" x14ac:dyDescent="0.2">
      <c r="A36" s="43">
        <v>28</v>
      </c>
      <c r="B36" s="117" t="s">
        <v>91</v>
      </c>
      <c r="C36" s="251" t="s">
        <v>92</v>
      </c>
      <c r="D36" s="23"/>
      <c r="E36" s="150"/>
      <c r="F36" s="246"/>
      <c r="G36" s="40"/>
      <c r="H36" s="262"/>
      <c r="I36" s="254"/>
    </row>
    <row r="37" spans="1:9" x14ac:dyDescent="0.2">
      <c r="A37" s="43">
        <v>29</v>
      </c>
      <c r="B37" s="116" t="s">
        <v>93</v>
      </c>
      <c r="C37" s="251" t="s">
        <v>94</v>
      </c>
      <c r="D37" s="24"/>
      <c r="E37" s="149"/>
      <c r="F37" s="245"/>
      <c r="G37" s="40"/>
      <c r="H37" s="262"/>
      <c r="I37" s="254"/>
    </row>
    <row r="38" spans="1:9" ht="24" x14ac:dyDescent="0.2">
      <c r="A38" s="43">
        <v>30</v>
      </c>
      <c r="B38" s="118" t="s">
        <v>95</v>
      </c>
      <c r="C38" s="167" t="s">
        <v>23</v>
      </c>
      <c r="D38" s="25"/>
      <c r="E38" s="151"/>
      <c r="F38" s="247"/>
      <c r="G38" s="40"/>
      <c r="H38" s="262"/>
      <c r="I38" s="254"/>
    </row>
    <row r="39" spans="1:9" x14ac:dyDescent="0.2">
      <c r="A39" s="43">
        <v>31</v>
      </c>
      <c r="B39" s="99" t="s">
        <v>96</v>
      </c>
      <c r="C39" s="167" t="s">
        <v>56</v>
      </c>
      <c r="D39" s="24"/>
      <c r="E39" s="149"/>
      <c r="F39" s="245"/>
      <c r="G39" s="40"/>
      <c r="H39" s="262"/>
      <c r="I39" s="254"/>
    </row>
    <row r="40" spans="1:9" x14ac:dyDescent="0.2">
      <c r="A40" s="43">
        <v>32</v>
      </c>
      <c r="B40" s="98" t="s">
        <v>97</v>
      </c>
      <c r="C40" s="167" t="s">
        <v>40</v>
      </c>
      <c r="D40" s="23"/>
      <c r="E40" s="150"/>
      <c r="F40" s="246"/>
      <c r="G40" s="40"/>
      <c r="H40" s="262"/>
      <c r="I40" s="254"/>
    </row>
    <row r="41" spans="1:9" x14ac:dyDescent="0.2">
      <c r="A41" s="43">
        <v>33</v>
      </c>
      <c r="B41" s="115" t="s">
        <v>98</v>
      </c>
      <c r="C41" s="251" t="s">
        <v>38</v>
      </c>
      <c r="D41" s="24"/>
      <c r="E41" s="149"/>
      <c r="F41" s="245"/>
      <c r="G41" s="40"/>
      <c r="H41" s="262"/>
      <c r="I41" s="254"/>
    </row>
    <row r="42" spans="1:9" x14ac:dyDescent="0.2">
      <c r="A42" s="43">
        <v>34</v>
      </c>
      <c r="B42" s="116" t="s">
        <v>99</v>
      </c>
      <c r="C42" s="251" t="s">
        <v>16</v>
      </c>
      <c r="D42" s="25"/>
      <c r="E42" s="151"/>
      <c r="F42" s="247"/>
      <c r="G42" s="40"/>
      <c r="H42" s="262"/>
      <c r="I42" s="254"/>
    </row>
    <row r="43" spans="1:9" x14ac:dyDescent="0.2">
      <c r="A43" s="43">
        <v>35</v>
      </c>
      <c r="B43" s="117" t="s">
        <v>100</v>
      </c>
      <c r="C43" s="251" t="s">
        <v>21</v>
      </c>
      <c r="D43" s="24"/>
      <c r="E43" s="149"/>
      <c r="F43" s="245"/>
      <c r="G43" s="40"/>
      <c r="H43" s="262"/>
      <c r="I43" s="254"/>
    </row>
    <row r="44" spans="1:9" x14ac:dyDescent="0.2">
      <c r="A44" s="43">
        <v>36</v>
      </c>
      <c r="B44" s="116" t="s">
        <v>101</v>
      </c>
      <c r="C44" s="251" t="s">
        <v>25</v>
      </c>
      <c r="D44" s="24"/>
      <c r="E44" s="149"/>
      <c r="F44" s="245"/>
      <c r="G44" s="40"/>
      <c r="H44" s="262"/>
      <c r="I44" s="254"/>
    </row>
    <row r="45" spans="1:9" x14ac:dyDescent="0.2">
      <c r="A45" s="43">
        <v>37</v>
      </c>
      <c r="B45" s="115" t="s">
        <v>102</v>
      </c>
      <c r="C45" s="251" t="s">
        <v>235</v>
      </c>
      <c r="D45" s="23"/>
      <c r="E45" s="150"/>
      <c r="F45" s="246"/>
      <c r="G45" s="40"/>
      <c r="H45" s="262"/>
      <c r="I45" s="254"/>
    </row>
    <row r="46" spans="1:9" x14ac:dyDescent="0.2">
      <c r="A46" s="43">
        <v>38</v>
      </c>
      <c r="B46" s="119" t="s">
        <v>103</v>
      </c>
      <c r="C46" s="257" t="s">
        <v>236</v>
      </c>
      <c r="D46" s="24"/>
      <c r="E46" s="149"/>
      <c r="F46" s="245"/>
      <c r="G46" s="40"/>
      <c r="H46" s="262"/>
      <c r="I46" s="254"/>
    </row>
    <row r="47" spans="1:9" x14ac:dyDescent="0.2">
      <c r="A47" s="43">
        <v>39</v>
      </c>
      <c r="B47" s="115" t="s">
        <v>104</v>
      </c>
      <c r="C47" s="251" t="s">
        <v>237</v>
      </c>
      <c r="D47" s="24"/>
      <c r="E47" s="149"/>
      <c r="F47" s="245"/>
      <c r="G47" s="40"/>
      <c r="H47" s="262"/>
      <c r="I47" s="254"/>
    </row>
    <row r="48" spans="1:9" x14ac:dyDescent="0.2">
      <c r="A48" s="43">
        <v>40</v>
      </c>
      <c r="B48" s="115" t="s">
        <v>105</v>
      </c>
      <c r="C48" s="251" t="s">
        <v>24</v>
      </c>
      <c r="D48" s="28"/>
      <c r="E48" s="154"/>
      <c r="F48" s="250"/>
      <c r="G48" s="40"/>
      <c r="H48" s="262"/>
      <c r="I48" s="254"/>
    </row>
    <row r="49" spans="1:9" x14ac:dyDescent="0.2">
      <c r="A49" s="43">
        <v>41</v>
      </c>
      <c r="B49" s="117" t="s">
        <v>106</v>
      </c>
      <c r="C49" s="251" t="s">
        <v>20</v>
      </c>
      <c r="D49" s="24"/>
      <c r="E49" s="149"/>
      <c r="F49" s="245"/>
      <c r="G49" s="40"/>
      <c r="H49" s="262"/>
      <c r="I49" s="254"/>
    </row>
    <row r="50" spans="1:9" x14ac:dyDescent="0.2">
      <c r="A50" s="43">
        <v>42</v>
      </c>
      <c r="B50" s="116" t="s">
        <v>107</v>
      </c>
      <c r="C50" s="251" t="s">
        <v>108</v>
      </c>
      <c r="D50" s="25"/>
      <c r="E50" s="151"/>
      <c r="F50" s="247"/>
      <c r="G50" s="40"/>
      <c r="H50" s="262"/>
      <c r="I50" s="254"/>
    </row>
    <row r="51" spans="1:9" x14ac:dyDescent="0.2">
      <c r="A51" s="43">
        <v>43</v>
      </c>
      <c r="B51" s="99" t="s">
        <v>109</v>
      </c>
      <c r="C51" s="167" t="s">
        <v>110</v>
      </c>
      <c r="D51" s="23"/>
      <c r="E51" s="150"/>
      <c r="F51" s="246"/>
      <c r="G51" s="40"/>
      <c r="H51" s="262"/>
      <c r="I51" s="254"/>
    </row>
    <row r="52" spans="1:9" x14ac:dyDescent="0.2">
      <c r="A52" s="43">
        <v>44</v>
      </c>
      <c r="B52" s="115" t="s">
        <v>111</v>
      </c>
      <c r="C52" s="251" t="s">
        <v>242</v>
      </c>
      <c r="D52" s="24"/>
      <c r="E52" s="149"/>
      <c r="F52" s="245"/>
      <c r="G52" s="40"/>
      <c r="H52" s="262"/>
      <c r="I52" s="254"/>
    </row>
    <row r="53" spans="1:9" x14ac:dyDescent="0.2">
      <c r="A53" s="43">
        <v>45</v>
      </c>
      <c r="B53" s="115" t="s">
        <v>112</v>
      </c>
      <c r="C53" s="251" t="s">
        <v>2</v>
      </c>
      <c r="D53" s="23"/>
      <c r="E53" s="150"/>
      <c r="F53" s="246"/>
      <c r="G53" s="40"/>
      <c r="H53" s="262"/>
      <c r="I53" s="254"/>
    </row>
    <row r="54" spans="1:9" x14ac:dyDescent="0.2">
      <c r="A54" s="43">
        <v>46</v>
      </c>
      <c r="B54" s="117" t="s">
        <v>113</v>
      </c>
      <c r="C54" s="251" t="s">
        <v>3</v>
      </c>
      <c r="D54" s="24"/>
      <c r="E54" s="149"/>
      <c r="F54" s="245"/>
      <c r="G54" s="40"/>
      <c r="H54" s="262"/>
      <c r="I54" s="254"/>
    </row>
    <row r="55" spans="1:9" x14ac:dyDescent="0.2">
      <c r="A55" s="43">
        <v>47</v>
      </c>
      <c r="B55" s="117" t="s">
        <v>114</v>
      </c>
      <c r="C55" s="251" t="s">
        <v>238</v>
      </c>
      <c r="D55" s="24"/>
      <c r="E55" s="149"/>
      <c r="F55" s="245"/>
      <c r="G55" s="40"/>
      <c r="H55" s="262"/>
      <c r="I55" s="254"/>
    </row>
    <row r="56" spans="1:9" x14ac:dyDescent="0.2">
      <c r="A56" s="43">
        <v>48</v>
      </c>
      <c r="B56" s="116" t="s">
        <v>115</v>
      </c>
      <c r="C56" s="251" t="s">
        <v>0</v>
      </c>
      <c r="D56" s="23"/>
      <c r="E56" s="150"/>
      <c r="F56" s="246"/>
      <c r="G56" s="40"/>
      <c r="H56" s="262"/>
      <c r="I56" s="254"/>
    </row>
    <row r="57" spans="1:9" x14ac:dyDescent="0.2">
      <c r="A57" s="43">
        <v>49</v>
      </c>
      <c r="B57" s="117" t="s">
        <v>116</v>
      </c>
      <c r="C57" s="251" t="s">
        <v>4</v>
      </c>
      <c r="D57" s="23"/>
      <c r="E57" s="150"/>
      <c r="F57" s="246"/>
      <c r="G57" s="40"/>
      <c r="H57" s="262"/>
      <c r="I57" s="254"/>
    </row>
    <row r="58" spans="1:9" x14ac:dyDescent="0.2">
      <c r="A58" s="43">
        <v>50</v>
      </c>
      <c r="B58" s="116" t="s">
        <v>117</v>
      </c>
      <c r="C58" s="251" t="s">
        <v>1</v>
      </c>
      <c r="D58" s="24"/>
      <c r="E58" s="149"/>
      <c r="F58" s="245"/>
      <c r="G58" s="40"/>
      <c r="H58" s="262"/>
      <c r="I58" s="254"/>
    </row>
    <row r="59" spans="1:9" x14ac:dyDescent="0.2">
      <c r="A59" s="43">
        <v>51</v>
      </c>
      <c r="B59" s="117" t="s">
        <v>118</v>
      </c>
      <c r="C59" s="251" t="s">
        <v>239</v>
      </c>
      <c r="D59" s="23"/>
      <c r="E59" s="150"/>
      <c r="F59" s="246"/>
      <c r="G59" s="40"/>
      <c r="H59" s="262"/>
      <c r="I59" s="254"/>
    </row>
    <row r="60" spans="1:9" x14ac:dyDescent="0.2">
      <c r="A60" s="43">
        <v>52</v>
      </c>
      <c r="B60" s="117" t="s">
        <v>119</v>
      </c>
      <c r="C60" s="251" t="s">
        <v>26</v>
      </c>
      <c r="D60" s="24"/>
      <c r="E60" s="149"/>
      <c r="F60" s="245"/>
      <c r="G60" s="40"/>
      <c r="H60" s="262"/>
      <c r="I60" s="254"/>
    </row>
    <row r="61" spans="1:9" x14ac:dyDescent="0.2">
      <c r="A61" s="43">
        <v>53</v>
      </c>
      <c r="B61" s="117" t="s">
        <v>120</v>
      </c>
      <c r="C61" s="251" t="s">
        <v>240</v>
      </c>
      <c r="D61" s="23"/>
      <c r="E61" s="150"/>
      <c r="F61" s="246"/>
      <c r="G61" s="40"/>
      <c r="H61" s="262"/>
      <c r="I61" s="254"/>
    </row>
    <row r="62" spans="1:9" x14ac:dyDescent="0.2">
      <c r="A62" s="43">
        <v>54</v>
      </c>
      <c r="B62" s="117" t="s">
        <v>121</v>
      </c>
      <c r="C62" s="251" t="s">
        <v>122</v>
      </c>
      <c r="D62" s="23"/>
      <c r="E62" s="150"/>
      <c r="F62" s="246"/>
      <c r="G62" s="40"/>
      <c r="H62" s="262"/>
      <c r="I62" s="254"/>
    </row>
    <row r="63" spans="1:9" x14ac:dyDescent="0.2">
      <c r="A63" s="43">
        <v>55</v>
      </c>
      <c r="B63" s="117" t="s">
        <v>244</v>
      </c>
      <c r="C63" s="251" t="s">
        <v>243</v>
      </c>
      <c r="D63" s="23"/>
      <c r="E63" s="150"/>
      <c r="F63" s="246"/>
      <c r="G63" s="40"/>
      <c r="H63" s="262"/>
      <c r="I63" s="254"/>
    </row>
    <row r="64" spans="1:9" x14ac:dyDescent="0.2">
      <c r="A64" s="43">
        <v>56</v>
      </c>
      <c r="B64" s="117" t="s">
        <v>260</v>
      </c>
      <c r="C64" s="251" t="s">
        <v>261</v>
      </c>
      <c r="D64" s="29"/>
      <c r="E64" s="135"/>
      <c r="F64" s="251"/>
      <c r="G64" s="40"/>
      <c r="H64" s="262"/>
      <c r="I64" s="254"/>
    </row>
    <row r="65" spans="1:9" x14ac:dyDescent="0.2">
      <c r="A65" s="43">
        <v>57</v>
      </c>
      <c r="B65" s="117" t="s">
        <v>123</v>
      </c>
      <c r="C65" s="251" t="s">
        <v>53</v>
      </c>
      <c r="D65" s="23"/>
      <c r="E65" s="150"/>
      <c r="F65" s="246"/>
      <c r="G65" s="40"/>
      <c r="H65" s="262"/>
      <c r="I65" s="254"/>
    </row>
    <row r="66" spans="1:9" x14ac:dyDescent="0.2">
      <c r="A66" s="43">
        <v>58</v>
      </c>
      <c r="B66" s="116" t="s">
        <v>124</v>
      </c>
      <c r="C66" s="251" t="s">
        <v>262</v>
      </c>
      <c r="D66" s="23"/>
      <c r="E66" s="150"/>
      <c r="F66" s="246"/>
      <c r="G66" s="40"/>
      <c r="H66" s="262"/>
      <c r="I66" s="254"/>
    </row>
    <row r="67" spans="1:9" x14ac:dyDescent="0.2">
      <c r="A67" s="43">
        <v>59</v>
      </c>
      <c r="B67" s="115" t="s">
        <v>125</v>
      </c>
      <c r="C67" s="251" t="s">
        <v>126</v>
      </c>
      <c r="D67" s="23"/>
      <c r="E67" s="150"/>
      <c r="F67" s="246"/>
      <c r="G67" s="40"/>
      <c r="H67" s="262"/>
      <c r="I67" s="254"/>
    </row>
    <row r="68" spans="1:9" x14ac:dyDescent="0.2">
      <c r="A68" s="43">
        <v>60</v>
      </c>
      <c r="B68" s="116" t="s">
        <v>127</v>
      </c>
      <c r="C68" s="251" t="s">
        <v>263</v>
      </c>
      <c r="D68" s="23"/>
      <c r="E68" s="150"/>
      <c r="F68" s="246"/>
      <c r="G68" s="40"/>
      <c r="H68" s="262"/>
      <c r="I68" s="254"/>
    </row>
    <row r="69" spans="1:9" ht="24" x14ac:dyDescent="0.2">
      <c r="A69" s="43">
        <v>61</v>
      </c>
      <c r="B69" s="117" t="s">
        <v>128</v>
      </c>
      <c r="C69" s="251" t="s">
        <v>248</v>
      </c>
      <c r="D69" s="23"/>
      <c r="E69" s="150"/>
      <c r="F69" s="246"/>
      <c r="G69" s="40"/>
      <c r="H69" s="262"/>
      <c r="I69" s="254"/>
    </row>
    <row r="70" spans="1:9" ht="24" x14ac:dyDescent="0.2">
      <c r="A70" s="43">
        <v>62</v>
      </c>
      <c r="B70" s="115" t="s">
        <v>129</v>
      </c>
      <c r="C70" s="251" t="s">
        <v>264</v>
      </c>
      <c r="D70" s="23"/>
      <c r="E70" s="150"/>
      <c r="F70" s="246"/>
      <c r="G70" s="40"/>
      <c r="H70" s="262"/>
      <c r="I70" s="254"/>
    </row>
    <row r="71" spans="1:9" ht="24" x14ac:dyDescent="0.2">
      <c r="A71" s="43">
        <v>63</v>
      </c>
      <c r="B71" s="115" t="s">
        <v>130</v>
      </c>
      <c r="C71" s="251" t="s">
        <v>265</v>
      </c>
      <c r="D71" s="23"/>
      <c r="E71" s="150"/>
      <c r="F71" s="246"/>
      <c r="G71" s="40"/>
      <c r="H71" s="262"/>
      <c r="I71" s="254"/>
    </row>
    <row r="72" spans="1:9" x14ac:dyDescent="0.2">
      <c r="A72" s="43">
        <v>64</v>
      </c>
      <c r="B72" s="116" t="s">
        <v>131</v>
      </c>
      <c r="C72" s="251" t="s">
        <v>266</v>
      </c>
      <c r="D72" s="23"/>
      <c r="E72" s="150"/>
      <c r="F72" s="246"/>
      <c r="G72" s="40"/>
      <c r="H72" s="262"/>
      <c r="I72" s="254"/>
    </row>
    <row r="73" spans="1:9" x14ac:dyDescent="0.2">
      <c r="A73" s="43">
        <v>65</v>
      </c>
      <c r="B73" s="116" t="s">
        <v>132</v>
      </c>
      <c r="C73" s="251" t="s">
        <v>52</v>
      </c>
      <c r="D73" s="23"/>
      <c r="E73" s="150"/>
      <c r="F73" s="246"/>
      <c r="G73" s="40"/>
      <c r="H73" s="262"/>
      <c r="I73" s="254"/>
    </row>
    <row r="74" spans="1:9" x14ac:dyDescent="0.2">
      <c r="A74" s="43">
        <v>66</v>
      </c>
      <c r="B74" s="116" t="s">
        <v>133</v>
      </c>
      <c r="C74" s="251" t="s">
        <v>267</v>
      </c>
      <c r="D74" s="23"/>
      <c r="E74" s="150"/>
      <c r="F74" s="246"/>
      <c r="G74" s="40"/>
      <c r="H74" s="262"/>
      <c r="I74" s="254"/>
    </row>
    <row r="75" spans="1:9" ht="23.25" customHeight="1" x14ac:dyDescent="0.2">
      <c r="A75" s="43">
        <v>67</v>
      </c>
      <c r="B75" s="116" t="s">
        <v>134</v>
      </c>
      <c r="C75" s="251" t="s">
        <v>268</v>
      </c>
      <c r="D75" s="23"/>
      <c r="E75" s="150"/>
      <c r="F75" s="246"/>
      <c r="G75" s="40"/>
      <c r="H75" s="262"/>
      <c r="I75" s="254"/>
    </row>
    <row r="76" spans="1:9" ht="23.25" customHeight="1" x14ac:dyDescent="0.2">
      <c r="A76" s="43">
        <v>68</v>
      </c>
      <c r="B76" s="115" t="s">
        <v>135</v>
      </c>
      <c r="C76" s="251" t="s">
        <v>269</v>
      </c>
      <c r="D76" s="23"/>
      <c r="E76" s="150"/>
      <c r="F76" s="246"/>
      <c r="G76" s="40"/>
      <c r="H76" s="262"/>
      <c r="I76" s="254"/>
    </row>
    <row r="77" spans="1:9" ht="23.25" customHeight="1" x14ac:dyDescent="0.2">
      <c r="A77" s="43">
        <v>69</v>
      </c>
      <c r="B77" s="116" t="s">
        <v>136</v>
      </c>
      <c r="C77" s="251" t="s">
        <v>270</v>
      </c>
      <c r="D77" s="23"/>
      <c r="E77" s="150"/>
      <c r="F77" s="246"/>
      <c r="G77" s="40"/>
      <c r="H77" s="262"/>
      <c r="I77" s="254"/>
    </row>
    <row r="78" spans="1:9" ht="23.25" customHeight="1" x14ac:dyDescent="0.2">
      <c r="A78" s="43">
        <v>70</v>
      </c>
      <c r="B78" s="116" t="s">
        <v>137</v>
      </c>
      <c r="C78" s="251" t="s">
        <v>271</v>
      </c>
      <c r="D78" s="23"/>
      <c r="E78" s="150"/>
      <c r="F78" s="246"/>
      <c r="G78" s="40"/>
      <c r="H78" s="262"/>
      <c r="I78" s="254"/>
    </row>
    <row r="79" spans="1:9" ht="23.25" customHeight="1" x14ac:dyDescent="0.2">
      <c r="A79" s="43">
        <v>71</v>
      </c>
      <c r="B79" s="115" t="s">
        <v>138</v>
      </c>
      <c r="C79" s="251" t="s">
        <v>272</v>
      </c>
      <c r="D79" s="23"/>
      <c r="E79" s="150"/>
      <c r="F79" s="246"/>
      <c r="G79" s="40"/>
      <c r="H79" s="262"/>
      <c r="I79" s="254"/>
    </row>
    <row r="80" spans="1:9" ht="23.25" customHeight="1" x14ac:dyDescent="0.2">
      <c r="A80" s="43">
        <v>72</v>
      </c>
      <c r="B80" s="115" t="s">
        <v>139</v>
      </c>
      <c r="C80" s="251" t="s">
        <v>273</v>
      </c>
      <c r="D80" s="24"/>
      <c r="E80" s="149"/>
      <c r="F80" s="245"/>
      <c r="G80" s="40"/>
      <c r="H80" s="262"/>
      <c r="I80" s="254"/>
    </row>
    <row r="81" spans="1:9" ht="23.25" customHeight="1" x14ac:dyDescent="0.2">
      <c r="A81" s="43">
        <v>73</v>
      </c>
      <c r="B81" s="115" t="s">
        <v>140</v>
      </c>
      <c r="C81" s="251" t="s">
        <v>274</v>
      </c>
      <c r="D81" s="23"/>
      <c r="E81" s="150"/>
      <c r="F81" s="246"/>
      <c r="G81" s="40"/>
      <c r="H81" s="262"/>
      <c r="I81" s="254"/>
    </row>
    <row r="82" spans="1:9" x14ac:dyDescent="0.2">
      <c r="A82" s="43">
        <v>74</v>
      </c>
      <c r="B82" s="117" t="s">
        <v>141</v>
      </c>
      <c r="C82" s="251" t="s">
        <v>142</v>
      </c>
      <c r="D82" s="23"/>
      <c r="E82" s="150"/>
      <c r="F82" s="246"/>
      <c r="G82" s="40"/>
      <c r="H82" s="262"/>
      <c r="I82" s="254"/>
    </row>
    <row r="83" spans="1:9" x14ac:dyDescent="0.2">
      <c r="A83" s="43">
        <v>75</v>
      </c>
      <c r="B83" s="115" t="s">
        <v>143</v>
      </c>
      <c r="C83" s="251" t="s">
        <v>275</v>
      </c>
      <c r="D83" s="23"/>
      <c r="E83" s="150"/>
      <c r="F83" s="246"/>
      <c r="G83" s="40"/>
      <c r="H83" s="262"/>
      <c r="I83" s="254"/>
    </row>
    <row r="84" spans="1:9" x14ac:dyDescent="0.2">
      <c r="A84" s="43">
        <v>76</v>
      </c>
      <c r="B84" s="117" t="s">
        <v>144</v>
      </c>
      <c r="C84" s="251" t="s">
        <v>35</v>
      </c>
      <c r="D84" s="23"/>
      <c r="E84" s="150"/>
      <c r="F84" s="246"/>
      <c r="G84" s="40"/>
      <c r="H84" s="262"/>
      <c r="I84" s="254"/>
    </row>
    <row r="85" spans="1:9" x14ac:dyDescent="0.2">
      <c r="A85" s="43">
        <v>77</v>
      </c>
      <c r="B85" s="115" t="s">
        <v>145</v>
      </c>
      <c r="C85" s="251" t="s">
        <v>37</v>
      </c>
      <c r="D85" s="23"/>
      <c r="E85" s="150"/>
      <c r="F85" s="246"/>
      <c r="G85" s="40"/>
      <c r="H85" s="262"/>
      <c r="I85" s="254"/>
    </row>
    <row r="86" spans="1:9" x14ac:dyDescent="0.2">
      <c r="A86" s="43">
        <v>78</v>
      </c>
      <c r="B86" s="115" t="s">
        <v>146</v>
      </c>
      <c r="C86" s="251" t="s">
        <v>36</v>
      </c>
      <c r="D86" s="23"/>
      <c r="E86" s="150"/>
      <c r="F86" s="246"/>
      <c r="G86" s="40"/>
      <c r="H86" s="262"/>
      <c r="I86" s="254"/>
    </row>
    <row r="87" spans="1:9" x14ac:dyDescent="0.2">
      <c r="A87" s="43">
        <v>79</v>
      </c>
      <c r="B87" s="115" t="s">
        <v>147</v>
      </c>
      <c r="C87" s="251" t="s">
        <v>51</v>
      </c>
      <c r="D87" s="23"/>
      <c r="E87" s="150"/>
      <c r="F87" s="246"/>
      <c r="G87" s="40"/>
      <c r="H87" s="262"/>
      <c r="I87" s="254"/>
    </row>
    <row r="88" spans="1:9" x14ac:dyDescent="0.2">
      <c r="A88" s="43">
        <v>80</v>
      </c>
      <c r="B88" s="115" t="s">
        <v>148</v>
      </c>
      <c r="C88" s="251" t="s">
        <v>254</v>
      </c>
      <c r="D88" s="23"/>
      <c r="E88" s="150"/>
      <c r="F88" s="246"/>
      <c r="G88" s="40"/>
      <c r="H88" s="262"/>
      <c r="I88" s="254"/>
    </row>
    <row r="89" spans="1:9" x14ac:dyDescent="0.2">
      <c r="A89" s="43">
        <v>81</v>
      </c>
      <c r="B89" s="115" t="s">
        <v>149</v>
      </c>
      <c r="C89" s="135" t="s">
        <v>334</v>
      </c>
      <c r="D89" s="23"/>
      <c r="E89" s="150"/>
      <c r="F89" s="246"/>
      <c r="G89" s="40"/>
      <c r="H89" s="262"/>
      <c r="I89" s="254"/>
    </row>
    <row r="90" spans="1:9" x14ac:dyDescent="0.2">
      <c r="A90" s="43">
        <v>82</v>
      </c>
      <c r="B90" s="116" t="s">
        <v>150</v>
      </c>
      <c r="C90" s="167" t="s">
        <v>291</v>
      </c>
      <c r="D90" s="23"/>
      <c r="E90" s="150"/>
      <c r="F90" s="246"/>
      <c r="G90" s="40"/>
      <c r="H90" s="262"/>
      <c r="I90" s="254"/>
    </row>
    <row r="91" spans="1:9" ht="24" x14ac:dyDescent="0.2">
      <c r="A91" s="356">
        <v>83</v>
      </c>
      <c r="B91" s="338" t="s">
        <v>151</v>
      </c>
      <c r="C91" s="229" t="s">
        <v>276</v>
      </c>
      <c r="D91" s="23"/>
      <c r="E91" s="150"/>
      <c r="F91" s="246"/>
      <c r="G91" s="40"/>
      <c r="H91" s="262"/>
      <c r="I91" s="254"/>
    </row>
    <row r="92" spans="1:9" ht="36" x14ac:dyDescent="0.2">
      <c r="A92" s="356"/>
      <c r="B92" s="338"/>
      <c r="C92" s="135" t="s">
        <v>330</v>
      </c>
      <c r="D92" s="23"/>
      <c r="E92" s="150"/>
      <c r="F92" s="246"/>
      <c r="G92" s="40"/>
      <c r="H92" s="262"/>
      <c r="I92" s="254"/>
    </row>
    <row r="93" spans="1:9" ht="24" x14ac:dyDescent="0.2">
      <c r="A93" s="356"/>
      <c r="B93" s="338"/>
      <c r="C93" s="135" t="s">
        <v>277</v>
      </c>
      <c r="D93" s="23"/>
      <c r="E93" s="150"/>
      <c r="F93" s="246"/>
      <c r="G93" s="40"/>
      <c r="H93" s="262"/>
      <c r="I93" s="254"/>
    </row>
    <row r="94" spans="1:9" ht="36" x14ac:dyDescent="0.2">
      <c r="A94" s="356"/>
      <c r="B94" s="338"/>
      <c r="C94" s="298" t="s">
        <v>331</v>
      </c>
      <c r="D94" s="23"/>
      <c r="E94" s="150"/>
      <c r="F94" s="246"/>
      <c r="G94" s="40"/>
      <c r="H94" s="262"/>
      <c r="I94" s="254"/>
    </row>
    <row r="95" spans="1:9" ht="24" x14ac:dyDescent="0.2">
      <c r="A95" s="43">
        <v>84</v>
      </c>
      <c r="B95" s="116" t="s">
        <v>152</v>
      </c>
      <c r="C95" s="251" t="s">
        <v>50</v>
      </c>
      <c r="D95" s="23"/>
      <c r="E95" s="150"/>
      <c r="F95" s="246"/>
      <c r="G95" s="40"/>
      <c r="H95" s="262"/>
      <c r="I95" s="254"/>
    </row>
    <row r="96" spans="1:9" x14ac:dyDescent="0.2">
      <c r="A96" s="43">
        <v>85</v>
      </c>
      <c r="B96" s="116" t="s">
        <v>153</v>
      </c>
      <c r="C96" s="251" t="s">
        <v>154</v>
      </c>
      <c r="D96" s="23"/>
      <c r="E96" s="150"/>
      <c r="F96" s="246"/>
      <c r="G96" s="40"/>
      <c r="H96" s="262"/>
      <c r="I96" s="254"/>
    </row>
    <row r="97" spans="1:9" x14ac:dyDescent="0.2">
      <c r="A97" s="43">
        <v>86</v>
      </c>
      <c r="B97" s="117" t="s">
        <v>155</v>
      </c>
      <c r="C97" s="251" t="s">
        <v>156</v>
      </c>
      <c r="D97" s="23"/>
      <c r="E97" s="150"/>
      <c r="F97" s="246"/>
      <c r="G97" s="40"/>
      <c r="H97" s="262"/>
      <c r="I97" s="254"/>
    </row>
    <row r="98" spans="1:9" x14ac:dyDescent="0.2">
      <c r="A98" s="43">
        <v>87</v>
      </c>
      <c r="B98" s="116" t="s">
        <v>157</v>
      </c>
      <c r="C98" s="251" t="s">
        <v>28</v>
      </c>
      <c r="D98" s="25"/>
      <c r="E98" s="151"/>
      <c r="F98" s="247"/>
      <c r="G98" s="40"/>
      <c r="H98" s="262"/>
      <c r="I98" s="254"/>
    </row>
    <row r="99" spans="1:9" x14ac:dyDescent="0.2">
      <c r="A99" s="43">
        <v>88</v>
      </c>
      <c r="B99" s="117" t="s">
        <v>158</v>
      </c>
      <c r="C99" s="251" t="s">
        <v>12</v>
      </c>
      <c r="D99" s="23"/>
      <c r="E99" s="150"/>
      <c r="F99" s="246"/>
      <c r="G99" s="40"/>
      <c r="H99" s="262"/>
      <c r="I99" s="254"/>
    </row>
    <row r="100" spans="1:9" x14ac:dyDescent="0.2">
      <c r="A100" s="43">
        <v>89</v>
      </c>
      <c r="B100" s="117" t="s">
        <v>159</v>
      </c>
      <c r="C100" s="251" t="s">
        <v>27</v>
      </c>
      <c r="D100" s="23"/>
      <c r="E100" s="150"/>
      <c r="F100" s="246"/>
      <c r="G100" s="40"/>
      <c r="H100" s="262"/>
      <c r="I100" s="254"/>
    </row>
    <row r="101" spans="1:9" x14ac:dyDescent="0.2">
      <c r="A101" s="43">
        <v>90</v>
      </c>
      <c r="B101" s="116" t="s">
        <v>160</v>
      </c>
      <c r="C101" s="251" t="s">
        <v>44</v>
      </c>
      <c r="D101" s="25"/>
      <c r="E101" s="151"/>
      <c r="F101" s="247"/>
      <c r="G101" s="40"/>
      <c r="H101" s="262"/>
      <c r="I101" s="254"/>
    </row>
    <row r="102" spans="1:9" x14ac:dyDescent="0.2">
      <c r="A102" s="43">
        <v>91</v>
      </c>
      <c r="B102" s="116" t="s">
        <v>161</v>
      </c>
      <c r="C102" s="251" t="s">
        <v>33</v>
      </c>
      <c r="D102" s="23"/>
      <c r="E102" s="150"/>
      <c r="F102" s="246"/>
      <c r="G102" s="40"/>
      <c r="H102" s="262"/>
      <c r="I102" s="254"/>
    </row>
    <row r="103" spans="1:9" x14ac:dyDescent="0.2">
      <c r="A103" s="43">
        <v>92</v>
      </c>
      <c r="B103" s="115" t="s">
        <v>162</v>
      </c>
      <c r="C103" s="251" t="s">
        <v>29</v>
      </c>
      <c r="D103" s="25"/>
      <c r="E103" s="151"/>
      <c r="F103" s="247"/>
      <c r="G103" s="40"/>
      <c r="H103" s="262"/>
      <c r="I103" s="254"/>
    </row>
    <row r="104" spans="1:9" x14ac:dyDescent="0.2">
      <c r="A104" s="43">
        <v>93</v>
      </c>
      <c r="B104" s="115" t="s">
        <v>163</v>
      </c>
      <c r="C104" s="251" t="s">
        <v>30</v>
      </c>
      <c r="D104" s="23"/>
      <c r="E104" s="150"/>
      <c r="F104" s="246"/>
      <c r="G104" s="40"/>
      <c r="H104" s="262"/>
      <c r="I104" s="254"/>
    </row>
    <row r="105" spans="1:9" x14ac:dyDescent="0.2">
      <c r="A105" s="43">
        <v>94</v>
      </c>
      <c r="B105" s="117" t="s">
        <v>164</v>
      </c>
      <c r="C105" s="251" t="s">
        <v>14</v>
      </c>
      <c r="D105" s="23"/>
      <c r="E105" s="150"/>
      <c r="F105" s="246"/>
      <c r="G105" s="40"/>
      <c r="H105" s="262"/>
      <c r="I105" s="254"/>
    </row>
    <row r="106" spans="1:9" x14ac:dyDescent="0.2">
      <c r="A106" s="43">
        <v>95</v>
      </c>
      <c r="B106" s="115" t="s">
        <v>165</v>
      </c>
      <c r="C106" s="251" t="s">
        <v>31</v>
      </c>
      <c r="D106" s="24"/>
      <c r="E106" s="149"/>
      <c r="F106" s="245"/>
      <c r="G106" s="40"/>
      <c r="H106" s="262"/>
      <c r="I106" s="254"/>
    </row>
    <row r="107" spans="1:9" x14ac:dyDescent="0.2">
      <c r="A107" s="43">
        <v>96</v>
      </c>
      <c r="B107" s="115" t="s">
        <v>166</v>
      </c>
      <c r="C107" s="251" t="s">
        <v>15</v>
      </c>
      <c r="D107" s="25"/>
      <c r="E107" s="151"/>
      <c r="F107" s="247"/>
      <c r="G107" s="40"/>
      <c r="H107" s="262"/>
      <c r="I107" s="254"/>
    </row>
    <row r="108" spans="1:9" x14ac:dyDescent="0.2">
      <c r="A108" s="43">
        <v>97</v>
      </c>
      <c r="B108" s="98" t="s">
        <v>167</v>
      </c>
      <c r="C108" s="167" t="s">
        <v>13</v>
      </c>
      <c r="D108" s="23"/>
      <c r="E108" s="150"/>
      <c r="F108" s="246"/>
      <c r="G108" s="40"/>
      <c r="H108" s="262"/>
      <c r="I108" s="254"/>
    </row>
    <row r="109" spans="1:9" x14ac:dyDescent="0.2">
      <c r="A109" s="43">
        <v>98</v>
      </c>
      <c r="B109" s="117" t="s">
        <v>168</v>
      </c>
      <c r="C109" s="251" t="s">
        <v>32</v>
      </c>
      <c r="D109" s="24"/>
      <c r="E109" s="149"/>
      <c r="F109" s="245"/>
      <c r="G109" s="40"/>
      <c r="H109" s="262"/>
      <c r="I109" s="254"/>
    </row>
    <row r="110" spans="1:9" x14ac:dyDescent="0.2">
      <c r="A110" s="43">
        <v>99</v>
      </c>
      <c r="B110" s="117" t="s">
        <v>169</v>
      </c>
      <c r="C110" s="251" t="s">
        <v>54</v>
      </c>
      <c r="D110" s="23"/>
      <c r="E110" s="150"/>
      <c r="F110" s="246"/>
      <c r="G110" s="40"/>
      <c r="H110" s="262"/>
      <c r="I110" s="254"/>
    </row>
    <row r="111" spans="1:9" x14ac:dyDescent="0.2">
      <c r="A111" s="43">
        <v>100</v>
      </c>
      <c r="B111" s="115" t="s">
        <v>170</v>
      </c>
      <c r="C111" s="251" t="s">
        <v>34</v>
      </c>
      <c r="D111" s="23"/>
      <c r="E111" s="150"/>
      <c r="F111" s="246"/>
      <c r="G111" s="40"/>
      <c r="H111" s="262"/>
      <c r="I111" s="254"/>
    </row>
    <row r="112" spans="1:9" x14ac:dyDescent="0.2">
      <c r="A112" s="43">
        <v>101</v>
      </c>
      <c r="B112" s="116" t="s">
        <v>171</v>
      </c>
      <c r="C112" s="251" t="s">
        <v>241</v>
      </c>
      <c r="D112" s="25"/>
      <c r="E112" s="151"/>
      <c r="F112" s="247"/>
      <c r="G112" s="40"/>
      <c r="H112" s="262"/>
      <c r="I112" s="254"/>
    </row>
    <row r="113" spans="1:9" x14ac:dyDescent="0.2">
      <c r="A113" s="43">
        <v>102</v>
      </c>
      <c r="B113" s="115" t="s">
        <v>172</v>
      </c>
      <c r="C113" s="251" t="s">
        <v>173</v>
      </c>
      <c r="D113" s="24"/>
      <c r="E113" s="149"/>
      <c r="F113" s="245"/>
      <c r="G113" s="40"/>
      <c r="H113" s="262"/>
      <c r="I113" s="254"/>
    </row>
    <row r="114" spans="1:9" x14ac:dyDescent="0.2">
      <c r="A114" s="43">
        <v>103</v>
      </c>
      <c r="B114" s="115" t="s">
        <v>174</v>
      </c>
      <c r="C114" s="251" t="s">
        <v>175</v>
      </c>
      <c r="D114" s="24"/>
      <c r="E114" s="149"/>
      <c r="F114" s="245"/>
      <c r="G114" s="40"/>
      <c r="H114" s="262"/>
      <c r="I114" s="254"/>
    </row>
    <row r="115" spans="1:9" x14ac:dyDescent="0.2">
      <c r="A115" s="43">
        <v>104</v>
      </c>
      <c r="B115" s="117" t="s">
        <v>176</v>
      </c>
      <c r="C115" s="251" t="s">
        <v>177</v>
      </c>
      <c r="D115" s="24"/>
      <c r="E115" s="149"/>
      <c r="F115" s="245"/>
      <c r="G115" s="40"/>
      <c r="H115" s="262"/>
      <c r="I115" s="254"/>
    </row>
    <row r="116" spans="1:9" x14ac:dyDescent="0.2">
      <c r="A116" s="43">
        <v>105</v>
      </c>
      <c r="B116" s="117" t="s">
        <v>178</v>
      </c>
      <c r="C116" s="251" t="s">
        <v>179</v>
      </c>
      <c r="D116" s="23"/>
      <c r="E116" s="150"/>
      <c r="F116" s="246"/>
      <c r="G116" s="40"/>
      <c r="H116" s="262"/>
      <c r="I116" s="254"/>
    </row>
    <row r="117" spans="1:9" x14ac:dyDescent="0.2">
      <c r="A117" s="43">
        <v>106</v>
      </c>
      <c r="B117" s="117" t="s">
        <v>180</v>
      </c>
      <c r="C117" s="251" t="s">
        <v>181</v>
      </c>
      <c r="D117" s="25"/>
      <c r="E117" s="151"/>
      <c r="F117" s="247"/>
      <c r="G117" s="40"/>
      <c r="H117" s="262"/>
      <c r="I117" s="254"/>
    </row>
    <row r="118" spans="1:9" x14ac:dyDescent="0.2">
      <c r="A118" s="43">
        <v>107</v>
      </c>
      <c r="B118" s="117" t="s">
        <v>182</v>
      </c>
      <c r="C118" s="251" t="s">
        <v>183</v>
      </c>
      <c r="D118" s="24"/>
      <c r="E118" s="149"/>
      <c r="F118" s="245"/>
      <c r="G118" s="40"/>
      <c r="H118" s="262"/>
      <c r="I118" s="254"/>
    </row>
    <row r="119" spans="1:9" x14ac:dyDescent="0.2">
      <c r="A119" s="43">
        <v>108</v>
      </c>
      <c r="B119" s="117" t="s">
        <v>184</v>
      </c>
      <c r="C119" s="251" t="s">
        <v>185</v>
      </c>
      <c r="D119" s="24"/>
      <c r="E119" s="149"/>
      <c r="F119" s="245"/>
      <c r="G119" s="40"/>
      <c r="H119" s="262"/>
      <c r="I119" s="254"/>
    </row>
    <row r="120" spans="1:9" x14ac:dyDescent="0.2">
      <c r="A120" s="43">
        <v>109</v>
      </c>
      <c r="B120" s="117" t="s">
        <v>186</v>
      </c>
      <c r="C120" s="251" t="s">
        <v>187</v>
      </c>
      <c r="D120" s="23"/>
      <c r="E120" s="150"/>
      <c r="F120" s="246"/>
      <c r="G120" s="40"/>
      <c r="H120" s="262"/>
      <c r="I120" s="254"/>
    </row>
    <row r="121" spans="1:9" x14ac:dyDescent="0.2">
      <c r="A121" s="43">
        <v>110</v>
      </c>
      <c r="B121" s="120" t="s">
        <v>188</v>
      </c>
      <c r="C121" s="257" t="s">
        <v>189</v>
      </c>
      <c r="D121" s="23"/>
      <c r="E121" s="150"/>
      <c r="F121" s="246"/>
      <c r="G121" s="40"/>
      <c r="H121" s="262"/>
      <c r="I121" s="254"/>
    </row>
    <row r="122" spans="1:9" x14ac:dyDescent="0.2">
      <c r="A122" s="43">
        <v>111</v>
      </c>
      <c r="B122" s="120" t="s">
        <v>278</v>
      </c>
      <c r="C122" s="257" t="s">
        <v>250</v>
      </c>
      <c r="D122" s="24"/>
      <c r="E122" s="149"/>
      <c r="F122" s="245"/>
      <c r="G122" s="40"/>
      <c r="H122" s="262"/>
      <c r="I122" s="254"/>
    </row>
    <row r="123" spans="1:9" x14ac:dyDescent="0.2">
      <c r="A123" s="43">
        <v>112</v>
      </c>
      <c r="B123" s="116" t="s">
        <v>190</v>
      </c>
      <c r="C123" s="251" t="s">
        <v>191</v>
      </c>
      <c r="D123" s="24"/>
      <c r="E123" s="149"/>
      <c r="F123" s="245"/>
      <c r="G123" s="40"/>
      <c r="H123" s="262"/>
      <c r="I123" s="254"/>
    </row>
    <row r="124" spans="1:9" x14ac:dyDescent="0.2">
      <c r="A124" s="43">
        <v>113</v>
      </c>
      <c r="B124" s="117" t="s">
        <v>192</v>
      </c>
      <c r="C124" s="251" t="s">
        <v>193</v>
      </c>
      <c r="D124" s="23"/>
      <c r="E124" s="150"/>
      <c r="F124" s="246"/>
      <c r="G124" s="40"/>
      <c r="H124" s="262"/>
      <c r="I124" s="254"/>
    </row>
    <row r="125" spans="1:9" x14ac:dyDescent="0.2">
      <c r="A125" s="43">
        <v>114</v>
      </c>
      <c r="B125" s="115" t="s">
        <v>194</v>
      </c>
      <c r="C125" s="258" t="s">
        <v>195</v>
      </c>
      <c r="D125" s="24"/>
      <c r="E125" s="149"/>
      <c r="F125" s="245"/>
      <c r="G125" s="40"/>
      <c r="H125" s="262"/>
      <c r="I125" s="254"/>
    </row>
    <row r="126" spans="1:9" x14ac:dyDescent="0.2">
      <c r="A126" s="43">
        <v>115</v>
      </c>
      <c r="B126" s="117" t="s">
        <v>196</v>
      </c>
      <c r="C126" s="251" t="s">
        <v>294</v>
      </c>
      <c r="D126" s="23"/>
      <c r="E126" s="150"/>
      <c r="F126" s="246"/>
      <c r="G126" s="40"/>
      <c r="H126" s="262"/>
      <c r="I126" s="254"/>
    </row>
    <row r="127" spans="1:9" x14ac:dyDescent="0.2">
      <c r="A127" s="43">
        <v>116</v>
      </c>
      <c r="B127" s="116" t="s">
        <v>197</v>
      </c>
      <c r="C127" s="251" t="s">
        <v>279</v>
      </c>
      <c r="D127" s="23"/>
      <c r="E127" s="150"/>
      <c r="F127" s="246"/>
      <c r="G127" s="40"/>
      <c r="H127" s="262"/>
      <c r="I127" s="254"/>
    </row>
    <row r="128" spans="1:9" x14ac:dyDescent="0.2">
      <c r="A128" s="43">
        <v>117</v>
      </c>
      <c r="B128" s="116" t="s">
        <v>198</v>
      </c>
      <c r="C128" s="251" t="s">
        <v>199</v>
      </c>
      <c r="D128" s="23"/>
      <c r="E128" s="150"/>
      <c r="F128" s="246"/>
      <c r="G128" s="239">
        <v>72635774.399999991</v>
      </c>
      <c r="H128" s="262"/>
      <c r="I128" s="255">
        <f>F128+G128+H128</f>
        <v>72635774.399999991</v>
      </c>
    </row>
    <row r="129" spans="1:9" x14ac:dyDescent="0.2">
      <c r="A129" s="43">
        <v>118</v>
      </c>
      <c r="B129" s="116" t="s">
        <v>200</v>
      </c>
      <c r="C129" s="251" t="s">
        <v>201</v>
      </c>
      <c r="D129" s="23"/>
      <c r="E129" s="150"/>
      <c r="F129" s="246"/>
      <c r="G129" s="239">
        <v>42896783.159999996</v>
      </c>
      <c r="H129" s="262"/>
      <c r="I129" s="255">
        <f>F129+G129+H129</f>
        <v>42896783.159999996</v>
      </c>
    </row>
    <row r="130" spans="1:9" x14ac:dyDescent="0.2">
      <c r="A130" s="43">
        <v>119</v>
      </c>
      <c r="B130" s="115" t="s">
        <v>202</v>
      </c>
      <c r="C130" s="251" t="s">
        <v>203</v>
      </c>
      <c r="D130" s="23"/>
      <c r="E130" s="150"/>
      <c r="F130" s="246"/>
      <c r="G130" s="40"/>
      <c r="H130" s="262"/>
      <c r="I130" s="254"/>
    </row>
    <row r="131" spans="1:9" x14ac:dyDescent="0.2">
      <c r="A131" s="43">
        <v>120</v>
      </c>
      <c r="B131" s="116" t="s">
        <v>204</v>
      </c>
      <c r="C131" s="251" t="s">
        <v>205</v>
      </c>
      <c r="D131" s="30"/>
      <c r="E131" s="155"/>
      <c r="F131" s="252"/>
      <c r="G131" s="40"/>
      <c r="H131" s="262"/>
      <c r="I131" s="254"/>
    </row>
    <row r="132" spans="1:9" x14ac:dyDescent="0.2">
      <c r="A132" s="43">
        <v>121</v>
      </c>
      <c r="B132" s="117" t="s">
        <v>206</v>
      </c>
      <c r="C132" s="251" t="s">
        <v>207</v>
      </c>
      <c r="D132" s="24"/>
      <c r="E132" s="149"/>
      <c r="F132" s="245"/>
      <c r="G132" s="40"/>
      <c r="H132" s="262"/>
      <c r="I132" s="254"/>
    </row>
    <row r="133" spans="1:9" x14ac:dyDescent="0.2">
      <c r="A133" s="43">
        <v>122</v>
      </c>
      <c r="B133" s="117" t="s">
        <v>208</v>
      </c>
      <c r="C133" s="251" t="s">
        <v>209</v>
      </c>
      <c r="D133" s="23"/>
      <c r="E133" s="150"/>
      <c r="F133" s="246"/>
      <c r="G133" s="40"/>
      <c r="H133" s="262"/>
      <c r="I133" s="254"/>
    </row>
    <row r="134" spans="1:9" x14ac:dyDescent="0.2">
      <c r="A134" s="43">
        <v>123</v>
      </c>
      <c r="B134" s="117" t="s">
        <v>210</v>
      </c>
      <c r="C134" s="251" t="s">
        <v>247</v>
      </c>
      <c r="D134" s="23"/>
      <c r="E134" s="150"/>
      <c r="F134" s="246"/>
      <c r="G134" s="40"/>
      <c r="H134" s="262"/>
      <c r="I134" s="254"/>
    </row>
    <row r="135" spans="1:9" x14ac:dyDescent="0.2">
      <c r="A135" s="43">
        <v>124</v>
      </c>
      <c r="B135" s="117" t="s">
        <v>211</v>
      </c>
      <c r="C135" s="251" t="s">
        <v>212</v>
      </c>
      <c r="D135" s="23"/>
      <c r="E135" s="150"/>
      <c r="F135" s="246"/>
      <c r="G135" s="40"/>
      <c r="H135" s="262"/>
      <c r="I135" s="254"/>
    </row>
    <row r="136" spans="1:9" x14ac:dyDescent="0.2">
      <c r="A136" s="43">
        <v>125</v>
      </c>
      <c r="B136" s="117" t="s">
        <v>213</v>
      </c>
      <c r="C136" s="251" t="s">
        <v>41</v>
      </c>
      <c r="D136" s="23"/>
      <c r="E136" s="150"/>
      <c r="F136" s="246"/>
      <c r="G136" s="40"/>
      <c r="H136" s="262"/>
      <c r="I136" s="254"/>
    </row>
    <row r="137" spans="1:9" x14ac:dyDescent="0.2">
      <c r="A137" s="43">
        <v>126</v>
      </c>
      <c r="B137" s="115" t="s">
        <v>214</v>
      </c>
      <c r="C137" s="251" t="s">
        <v>47</v>
      </c>
      <c r="D137" s="23"/>
      <c r="E137" s="150"/>
      <c r="F137" s="246"/>
      <c r="G137" s="40"/>
      <c r="H137" s="262"/>
      <c r="I137" s="254"/>
    </row>
    <row r="138" spans="1:9" x14ac:dyDescent="0.2">
      <c r="A138" s="43">
        <v>127</v>
      </c>
      <c r="B138" s="115" t="s">
        <v>215</v>
      </c>
      <c r="C138" s="251" t="s">
        <v>251</v>
      </c>
      <c r="D138" s="23"/>
      <c r="E138" s="150"/>
      <c r="F138" s="246"/>
      <c r="G138" s="40"/>
      <c r="H138" s="262"/>
      <c r="I138" s="254"/>
    </row>
    <row r="139" spans="1:9" x14ac:dyDescent="0.2">
      <c r="A139" s="43">
        <v>128</v>
      </c>
      <c r="B139" s="115" t="s">
        <v>216</v>
      </c>
      <c r="C139" s="251" t="s">
        <v>49</v>
      </c>
      <c r="D139" s="24"/>
      <c r="E139" s="149"/>
      <c r="F139" s="245"/>
      <c r="G139" s="40"/>
      <c r="H139" s="262"/>
      <c r="I139" s="254"/>
    </row>
    <row r="140" spans="1:9" x14ac:dyDescent="0.2">
      <c r="A140" s="43">
        <v>129</v>
      </c>
      <c r="B140" s="117" t="s">
        <v>217</v>
      </c>
      <c r="C140" s="251" t="s">
        <v>48</v>
      </c>
      <c r="D140" s="24"/>
      <c r="E140" s="149"/>
      <c r="F140" s="245"/>
      <c r="G140" s="40"/>
      <c r="H140" s="262"/>
      <c r="I140" s="254"/>
    </row>
    <row r="141" spans="1:9" x14ac:dyDescent="0.2">
      <c r="A141" s="43">
        <v>130</v>
      </c>
      <c r="B141" s="117" t="s">
        <v>218</v>
      </c>
      <c r="C141" s="251" t="s">
        <v>219</v>
      </c>
      <c r="D141" s="23"/>
      <c r="E141" s="150"/>
      <c r="F141" s="246"/>
      <c r="G141" s="40"/>
      <c r="H141" s="262"/>
      <c r="I141" s="254"/>
    </row>
    <row r="142" spans="1:9" x14ac:dyDescent="0.2">
      <c r="A142" s="43">
        <v>131</v>
      </c>
      <c r="B142" s="117" t="s">
        <v>220</v>
      </c>
      <c r="C142" s="251" t="s">
        <v>42</v>
      </c>
      <c r="D142" s="23"/>
      <c r="E142" s="150"/>
      <c r="F142" s="246"/>
      <c r="G142" s="40"/>
      <c r="H142" s="262"/>
      <c r="I142" s="254"/>
    </row>
    <row r="143" spans="1:9" x14ac:dyDescent="0.2">
      <c r="A143" s="43">
        <v>132</v>
      </c>
      <c r="B143" s="115" t="s">
        <v>221</v>
      </c>
      <c r="C143" s="251" t="s">
        <v>249</v>
      </c>
      <c r="D143" s="23"/>
      <c r="E143" s="150"/>
      <c r="F143" s="246"/>
      <c r="G143" s="40"/>
      <c r="H143" s="262"/>
      <c r="I143" s="254"/>
    </row>
    <row r="144" spans="1:9" x14ac:dyDescent="0.2">
      <c r="A144" s="43">
        <v>133</v>
      </c>
      <c r="B144" s="116" t="s">
        <v>222</v>
      </c>
      <c r="C144" s="251" t="s">
        <v>223</v>
      </c>
      <c r="D144" s="23"/>
      <c r="E144" s="150"/>
      <c r="F144" s="246"/>
      <c r="G144" s="40"/>
      <c r="H144" s="262"/>
      <c r="I144" s="254"/>
    </row>
    <row r="145" spans="1:9" x14ac:dyDescent="0.2">
      <c r="A145" s="43">
        <v>134</v>
      </c>
      <c r="B145" s="117" t="s">
        <v>224</v>
      </c>
      <c r="C145" s="251" t="s">
        <v>225</v>
      </c>
      <c r="D145" s="23"/>
      <c r="E145" s="150"/>
      <c r="F145" s="246"/>
      <c r="G145" s="40"/>
      <c r="H145" s="262"/>
      <c r="I145" s="254"/>
    </row>
    <row r="146" spans="1:9" x14ac:dyDescent="0.2">
      <c r="A146" s="43">
        <v>135</v>
      </c>
      <c r="B146" s="115" t="s">
        <v>226</v>
      </c>
      <c r="C146" s="251" t="s">
        <v>227</v>
      </c>
      <c r="D146" s="23"/>
      <c r="E146" s="150"/>
      <c r="F146" s="246"/>
      <c r="G146" s="40"/>
      <c r="H146" s="262"/>
      <c r="I146" s="254"/>
    </row>
    <row r="147" spans="1:9" x14ac:dyDescent="0.2">
      <c r="A147" s="43">
        <v>136</v>
      </c>
      <c r="B147" s="117" t="s">
        <v>228</v>
      </c>
      <c r="C147" s="251" t="s">
        <v>229</v>
      </c>
      <c r="D147" s="24"/>
      <c r="E147" s="149"/>
      <c r="F147" s="245"/>
      <c r="G147" s="40"/>
      <c r="H147" s="262"/>
      <c r="I147" s="254"/>
    </row>
    <row r="148" spans="1:9" x14ac:dyDescent="0.2">
      <c r="A148" s="43">
        <v>137</v>
      </c>
      <c r="B148" s="100" t="s">
        <v>282</v>
      </c>
      <c r="C148" s="198" t="s">
        <v>283</v>
      </c>
      <c r="D148" s="23"/>
      <c r="E148" s="150"/>
      <c r="F148" s="246"/>
      <c r="G148" s="40"/>
      <c r="H148" s="262"/>
      <c r="I148" s="254"/>
    </row>
    <row r="149" spans="1:9" x14ac:dyDescent="0.2">
      <c r="A149" s="43">
        <v>138</v>
      </c>
      <c r="B149" s="101" t="s">
        <v>284</v>
      </c>
      <c r="C149" s="168" t="s">
        <v>285</v>
      </c>
      <c r="D149" s="31"/>
      <c r="E149" s="107"/>
      <c r="F149" s="198"/>
      <c r="G149" s="40"/>
      <c r="H149" s="262"/>
      <c r="I149" s="254"/>
    </row>
    <row r="150" spans="1:9" x14ac:dyDescent="0.2">
      <c r="A150" s="43">
        <v>139</v>
      </c>
      <c r="B150" s="100" t="s">
        <v>286</v>
      </c>
      <c r="C150" s="198" t="s">
        <v>287</v>
      </c>
      <c r="D150" s="32"/>
      <c r="E150" s="108"/>
      <c r="F150" s="168"/>
      <c r="G150" s="40"/>
      <c r="H150" s="262"/>
      <c r="I150" s="254"/>
    </row>
    <row r="151" spans="1:9" ht="12.75" thickBot="1" x14ac:dyDescent="0.25">
      <c r="A151" s="44">
        <v>140</v>
      </c>
      <c r="B151" s="45" t="s">
        <v>292</v>
      </c>
      <c r="C151" s="63" t="s">
        <v>293</v>
      </c>
      <c r="D151" s="33"/>
      <c r="E151" s="34"/>
      <c r="F151" s="35"/>
      <c r="G151" s="42"/>
      <c r="H151" s="263"/>
      <c r="I151" s="58"/>
    </row>
  </sheetData>
  <mergeCells count="15">
    <mergeCell ref="B91:B94"/>
    <mergeCell ref="A6:C6"/>
    <mergeCell ref="A8:C8"/>
    <mergeCell ref="A1:I1"/>
    <mergeCell ref="A3:A5"/>
    <mergeCell ref="B3:B5"/>
    <mergeCell ref="C3:C5"/>
    <mergeCell ref="A91:A94"/>
    <mergeCell ref="D3:F3"/>
    <mergeCell ref="G3:G5"/>
    <mergeCell ref="H3:H5"/>
    <mergeCell ref="I3:I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2"/>
  <sheetViews>
    <sheetView zoomScale="90" zoomScaleNormal="90" workbookViewId="0">
      <pane xSplit="3" ySplit="8" topLeftCell="D135" activePane="bottomRight" state="frozen"/>
      <selection activeCell="C173" sqref="C173"/>
      <selection pane="topRight" activeCell="C173" sqref="C173"/>
      <selection pane="bottomLeft" activeCell="C173" sqref="C173"/>
      <selection pane="bottomRight" activeCell="C89" sqref="C89"/>
    </sheetView>
  </sheetViews>
  <sheetFormatPr defaultRowHeight="12" x14ac:dyDescent="0.2"/>
  <cols>
    <col min="1" max="1" width="5" style="17" customWidth="1"/>
    <col min="2" max="2" width="8.5703125" style="17" customWidth="1"/>
    <col min="3" max="3" width="37.5703125" style="19" customWidth="1"/>
    <col min="4" max="4" width="13" style="19" customWidth="1"/>
    <col min="5" max="5" width="13.42578125" style="19" customWidth="1"/>
    <col min="6" max="6" width="12.7109375" style="19" customWidth="1"/>
    <col min="7" max="7" width="12.85546875" style="20" customWidth="1"/>
    <col min="8" max="8" width="14" style="20" customWidth="1"/>
    <col min="9" max="9" width="14.7109375" style="20" customWidth="1"/>
    <col min="10" max="16384" width="9.140625" style="17"/>
  </cols>
  <sheetData>
    <row r="1" spans="1:9" ht="19.5" customHeight="1" x14ac:dyDescent="0.2">
      <c r="A1" s="372" t="s">
        <v>297</v>
      </c>
      <c r="B1" s="373"/>
      <c r="C1" s="373"/>
      <c r="D1" s="373"/>
      <c r="E1" s="373"/>
      <c r="F1" s="373"/>
      <c r="G1" s="374"/>
      <c r="H1" s="374"/>
      <c r="I1" s="374"/>
    </row>
    <row r="2" spans="1:9" ht="12.75" customHeight="1" thickBot="1" x14ac:dyDescent="0.25">
      <c r="A2" s="21"/>
      <c r="B2" s="21"/>
      <c r="C2" s="21"/>
      <c r="D2" s="21"/>
      <c r="E2" s="21"/>
      <c r="F2" s="21"/>
      <c r="G2" s="22"/>
    </row>
    <row r="3" spans="1:9" ht="12.75" x14ac:dyDescent="0.2">
      <c r="A3" s="347" t="s">
        <v>45</v>
      </c>
      <c r="B3" s="350" t="s">
        <v>295</v>
      </c>
      <c r="C3" s="353" t="s">
        <v>46</v>
      </c>
      <c r="D3" s="357" t="s">
        <v>290</v>
      </c>
      <c r="E3" s="358"/>
      <c r="F3" s="359"/>
      <c r="G3" s="375" t="s">
        <v>319</v>
      </c>
      <c r="H3" s="377" t="s">
        <v>318</v>
      </c>
      <c r="I3" s="379" t="s">
        <v>289</v>
      </c>
    </row>
    <row r="4" spans="1:9" x14ac:dyDescent="0.2">
      <c r="A4" s="348"/>
      <c r="B4" s="351"/>
      <c r="C4" s="354"/>
      <c r="D4" s="368" t="s">
        <v>316</v>
      </c>
      <c r="E4" s="370" t="s">
        <v>253</v>
      </c>
      <c r="F4" s="371" t="s">
        <v>257</v>
      </c>
      <c r="G4" s="361"/>
      <c r="H4" s="364"/>
      <c r="I4" s="367"/>
    </row>
    <row r="5" spans="1:9" ht="51.75" customHeight="1" thickBot="1" x14ac:dyDescent="0.25">
      <c r="A5" s="349"/>
      <c r="B5" s="352"/>
      <c r="C5" s="355"/>
      <c r="D5" s="369"/>
      <c r="E5" s="318"/>
      <c r="F5" s="323"/>
      <c r="G5" s="376"/>
      <c r="H5" s="378"/>
      <c r="I5" s="378"/>
    </row>
    <row r="6" spans="1:9" x14ac:dyDescent="0.2">
      <c r="A6" s="339" t="s">
        <v>246</v>
      </c>
      <c r="B6" s="340"/>
      <c r="C6" s="341"/>
      <c r="D6" s="264">
        <f>SUM(D7:D8)</f>
        <v>0</v>
      </c>
      <c r="E6" s="241">
        <f>SUM(E7:E8)</f>
        <v>0</v>
      </c>
      <c r="F6" s="242">
        <f>SUM(F7:F8)</f>
        <v>0</v>
      </c>
      <c r="G6" s="238">
        <f>SUM(G7:G8)</f>
        <v>0</v>
      </c>
      <c r="H6" s="231">
        <f>SUM(H7:H8)</f>
        <v>75396000</v>
      </c>
      <c r="I6" s="231">
        <f>SUM(I7:I8)</f>
        <v>75396000</v>
      </c>
    </row>
    <row r="7" spans="1:9" x14ac:dyDescent="0.2">
      <c r="A7" s="13"/>
      <c r="B7" s="114"/>
      <c r="C7" s="256" t="s">
        <v>55</v>
      </c>
      <c r="D7" s="130"/>
      <c r="E7" s="136"/>
      <c r="F7" s="243"/>
      <c r="G7" s="39"/>
      <c r="H7" s="235"/>
      <c r="I7" s="253"/>
    </row>
    <row r="8" spans="1:9" x14ac:dyDescent="0.2">
      <c r="A8" s="342" t="s">
        <v>245</v>
      </c>
      <c r="B8" s="343"/>
      <c r="C8" s="344"/>
      <c r="D8" s="18">
        <f t="shared" ref="D8:I8" si="0">SUM(D9:D151)-D91</f>
        <v>0</v>
      </c>
      <c r="E8" s="147">
        <f t="shared" si="0"/>
        <v>0</v>
      </c>
      <c r="F8" s="244">
        <f t="shared" si="0"/>
        <v>0</v>
      </c>
      <c r="G8" s="265">
        <f t="shared" si="0"/>
        <v>0</v>
      </c>
      <c r="H8" s="182">
        <f t="shared" si="0"/>
        <v>75396000</v>
      </c>
      <c r="I8" s="182">
        <f t="shared" si="0"/>
        <v>75396000</v>
      </c>
    </row>
    <row r="9" spans="1:9" x14ac:dyDescent="0.2">
      <c r="A9" s="43">
        <v>1</v>
      </c>
      <c r="B9" s="115" t="s">
        <v>57</v>
      </c>
      <c r="C9" s="251" t="s">
        <v>43</v>
      </c>
      <c r="D9" s="24"/>
      <c r="E9" s="149"/>
      <c r="F9" s="245"/>
      <c r="G9" s="239"/>
      <c r="H9" s="254"/>
      <c r="I9" s="254"/>
    </row>
    <row r="10" spans="1:9" x14ac:dyDescent="0.2">
      <c r="A10" s="43">
        <v>2</v>
      </c>
      <c r="B10" s="116" t="s">
        <v>58</v>
      </c>
      <c r="C10" s="251" t="s">
        <v>230</v>
      </c>
      <c r="D10" s="24"/>
      <c r="E10" s="149"/>
      <c r="F10" s="245"/>
      <c r="G10" s="40"/>
      <c r="H10" s="254"/>
      <c r="I10" s="254"/>
    </row>
    <row r="11" spans="1:9" x14ac:dyDescent="0.2">
      <c r="A11" s="43">
        <v>3</v>
      </c>
      <c r="B11" s="99" t="s">
        <v>59</v>
      </c>
      <c r="C11" s="167" t="s">
        <v>5</v>
      </c>
      <c r="D11" s="23"/>
      <c r="E11" s="150"/>
      <c r="F11" s="246"/>
      <c r="G11" s="40"/>
      <c r="H11" s="254"/>
      <c r="I11" s="254"/>
    </row>
    <row r="12" spans="1:9" x14ac:dyDescent="0.2">
      <c r="A12" s="43">
        <v>4</v>
      </c>
      <c r="B12" s="115" t="s">
        <v>60</v>
      </c>
      <c r="C12" s="251" t="s">
        <v>231</v>
      </c>
      <c r="D12" s="24"/>
      <c r="E12" s="149"/>
      <c r="F12" s="245"/>
      <c r="G12" s="40"/>
      <c r="H12" s="254"/>
      <c r="I12" s="254"/>
    </row>
    <row r="13" spans="1:9" x14ac:dyDescent="0.2">
      <c r="A13" s="43">
        <v>5</v>
      </c>
      <c r="B13" s="115" t="s">
        <v>61</v>
      </c>
      <c r="C13" s="251" t="s">
        <v>8</v>
      </c>
      <c r="D13" s="24"/>
      <c r="E13" s="149"/>
      <c r="F13" s="245"/>
      <c r="G13" s="40"/>
      <c r="H13" s="254"/>
      <c r="I13" s="254"/>
    </row>
    <row r="14" spans="1:9" x14ac:dyDescent="0.2">
      <c r="A14" s="43">
        <v>6</v>
      </c>
      <c r="B14" s="99" t="s">
        <v>62</v>
      </c>
      <c r="C14" s="167" t="s">
        <v>63</v>
      </c>
      <c r="D14" s="23"/>
      <c r="E14" s="150"/>
      <c r="F14" s="246"/>
      <c r="G14" s="40"/>
      <c r="H14" s="254"/>
      <c r="I14" s="254"/>
    </row>
    <row r="15" spans="1:9" x14ac:dyDescent="0.2">
      <c r="A15" s="43">
        <v>7</v>
      </c>
      <c r="B15" s="115" t="s">
        <v>64</v>
      </c>
      <c r="C15" s="251" t="s">
        <v>232</v>
      </c>
      <c r="D15" s="25"/>
      <c r="E15" s="151"/>
      <c r="F15" s="247"/>
      <c r="G15" s="40"/>
      <c r="H15" s="254"/>
      <c r="I15" s="254"/>
    </row>
    <row r="16" spans="1:9" x14ac:dyDescent="0.2">
      <c r="A16" s="43">
        <v>8</v>
      </c>
      <c r="B16" s="117" t="s">
        <v>65</v>
      </c>
      <c r="C16" s="251" t="s">
        <v>17</v>
      </c>
      <c r="D16" s="23"/>
      <c r="E16" s="150"/>
      <c r="F16" s="246"/>
      <c r="G16" s="40"/>
      <c r="H16" s="254"/>
      <c r="I16" s="254"/>
    </row>
    <row r="17" spans="1:9" x14ac:dyDescent="0.2">
      <c r="A17" s="43">
        <v>9</v>
      </c>
      <c r="B17" s="117" t="s">
        <v>66</v>
      </c>
      <c r="C17" s="251" t="s">
        <v>6</v>
      </c>
      <c r="D17" s="23"/>
      <c r="E17" s="150"/>
      <c r="F17" s="246"/>
      <c r="G17" s="40"/>
      <c r="H17" s="254"/>
      <c r="I17" s="254"/>
    </row>
    <row r="18" spans="1:9" x14ac:dyDescent="0.2">
      <c r="A18" s="43">
        <v>10</v>
      </c>
      <c r="B18" s="117" t="s">
        <v>67</v>
      </c>
      <c r="C18" s="251" t="s">
        <v>18</v>
      </c>
      <c r="D18" s="23"/>
      <c r="E18" s="150"/>
      <c r="F18" s="246"/>
      <c r="G18" s="40"/>
      <c r="H18" s="254"/>
      <c r="I18" s="254"/>
    </row>
    <row r="19" spans="1:9" x14ac:dyDescent="0.2">
      <c r="A19" s="43">
        <v>11</v>
      </c>
      <c r="B19" s="117" t="s">
        <v>68</v>
      </c>
      <c r="C19" s="251" t="s">
        <v>7</v>
      </c>
      <c r="D19" s="23"/>
      <c r="E19" s="150"/>
      <c r="F19" s="246"/>
      <c r="G19" s="40"/>
      <c r="H19" s="254"/>
      <c r="I19" s="254"/>
    </row>
    <row r="20" spans="1:9" x14ac:dyDescent="0.2">
      <c r="A20" s="43">
        <v>12</v>
      </c>
      <c r="B20" s="117" t="s">
        <v>69</v>
      </c>
      <c r="C20" s="251" t="s">
        <v>19</v>
      </c>
      <c r="D20" s="23"/>
      <c r="E20" s="150"/>
      <c r="F20" s="246"/>
      <c r="G20" s="40"/>
      <c r="H20" s="254"/>
      <c r="I20" s="254"/>
    </row>
    <row r="21" spans="1:9" x14ac:dyDescent="0.2">
      <c r="A21" s="43">
        <v>13</v>
      </c>
      <c r="B21" s="117" t="s">
        <v>258</v>
      </c>
      <c r="C21" s="251" t="s">
        <v>259</v>
      </c>
      <c r="D21" s="26"/>
      <c r="E21" s="152"/>
      <c r="F21" s="248"/>
      <c r="G21" s="40"/>
      <c r="H21" s="254"/>
      <c r="I21" s="254"/>
    </row>
    <row r="22" spans="1:9" x14ac:dyDescent="0.2">
      <c r="A22" s="43">
        <v>14</v>
      </c>
      <c r="B22" s="115" t="s">
        <v>70</v>
      </c>
      <c r="C22" s="251" t="s">
        <v>71</v>
      </c>
      <c r="D22" s="27"/>
      <c r="E22" s="153"/>
      <c r="F22" s="249"/>
      <c r="G22" s="40"/>
      <c r="H22" s="254"/>
      <c r="I22" s="254"/>
    </row>
    <row r="23" spans="1:9" x14ac:dyDescent="0.2">
      <c r="A23" s="43">
        <v>15</v>
      </c>
      <c r="B23" s="117" t="s">
        <v>72</v>
      </c>
      <c r="C23" s="251" t="s">
        <v>22</v>
      </c>
      <c r="D23" s="23"/>
      <c r="E23" s="150"/>
      <c r="F23" s="246"/>
      <c r="G23" s="40"/>
      <c r="H23" s="254"/>
      <c r="I23" s="254"/>
    </row>
    <row r="24" spans="1:9" x14ac:dyDescent="0.2">
      <c r="A24" s="43">
        <v>16</v>
      </c>
      <c r="B24" s="117" t="s">
        <v>73</v>
      </c>
      <c r="C24" s="251" t="s">
        <v>10</v>
      </c>
      <c r="D24" s="23"/>
      <c r="E24" s="150"/>
      <c r="F24" s="246"/>
      <c r="G24" s="40"/>
      <c r="H24" s="254"/>
      <c r="I24" s="254"/>
    </row>
    <row r="25" spans="1:9" x14ac:dyDescent="0.2">
      <c r="A25" s="43">
        <v>17</v>
      </c>
      <c r="B25" s="117" t="s">
        <v>74</v>
      </c>
      <c r="C25" s="251" t="s">
        <v>233</v>
      </c>
      <c r="D25" s="23"/>
      <c r="E25" s="150"/>
      <c r="F25" s="246"/>
      <c r="G25" s="40"/>
      <c r="H25" s="254"/>
      <c r="I25" s="254"/>
    </row>
    <row r="26" spans="1:9" x14ac:dyDescent="0.2">
      <c r="A26" s="43">
        <v>18</v>
      </c>
      <c r="B26" s="99" t="s">
        <v>75</v>
      </c>
      <c r="C26" s="167" t="s">
        <v>9</v>
      </c>
      <c r="D26" s="23"/>
      <c r="E26" s="150"/>
      <c r="F26" s="246"/>
      <c r="G26" s="40"/>
      <c r="H26" s="254"/>
      <c r="I26" s="254"/>
    </row>
    <row r="27" spans="1:9" x14ac:dyDescent="0.2">
      <c r="A27" s="43">
        <v>19</v>
      </c>
      <c r="B27" s="115" t="s">
        <v>76</v>
      </c>
      <c r="C27" s="251" t="s">
        <v>11</v>
      </c>
      <c r="D27" s="24"/>
      <c r="E27" s="149"/>
      <c r="F27" s="245"/>
      <c r="G27" s="40"/>
      <c r="H27" s="254"/>
      <c r="I27" s="254"/>
    </row>
    <row r="28" spans="1:9" x14ac:dyDescent="0.2">
      <c r="A28" s="43">
        <v>20</v>
      </c>
      <c r="B28" s="115" t="s">
        <v>77</v>
      </c>
      <c r="C28" s="251" t="s">
        <v>234</v>
      </c>
      <c r="D28" s="24"/>
      <c r="E28" s="149"/>
      <c r="F28" s="245"/>
      <c r="G28" s="40"/>
      <c r="H28" s="254"/>
      <c r="I28" s="254"/>
    </row>
    <row r="29" spans="1:9" x14ac:dyDescent="0.2">
      <c r="A29" s="43">
        <v>21</v>
      </c>
      <c r="B29" s="115" t="s">
        <v>78</v>
      </c>
      <c r="C29" s="251" t="s">
        <v>79</v>
      </c>
      <c r="D29" s="24"/>
      <c r="E29" s="149"/>
      <c r="F29" s="245"/>
      <c r="G29" s="40"/>
      <c r="H29" s="254"/>
      <c r="I29" s="254"/>
    </row>
    <row r="30" spans="1:9" x14ac:dyDescent="0.2">
      <c r="A30" s="43">
        <v>22</v>
      </c>
      <c r="B30" s="118" t="s">
        <v>80</v>
      </c>
      <c r="C30" s="167" t="s">
        <v>39</v>
      </c>
      <c r="D30" s="24"/>
      <c r="E30" s="149"/>
      <c r="F30" s="245"/>
      <c r="G30" s="40"/>
      <c r="H30" s="254"/>
      <c r="I30" s="254"/>
    </row>
    <row r="31" spans="1:9" x14ac:dyDescent="0.2">
      <c r="A31" s="43">
        <v>23</v>
      </c>
      <c r="B31" s="99" t="s">
        <v>81</v>
      </c>
      <c r="C31" s="167" t="s">
        <v>82</v>
      </c>
      <c r="D31" s="23"/>
      <c r="E31" s="150"/>
      <c r="F31" s="246"/>
      <c r="G31" s="40"/>
      <c r="H31" s="254"/>
      <c r="I31" s="254"/>
    </row>
    <row r="32" spans="1:9" x14ac:dyDescent="0.2">
      <c r="A32" s="43">
        <v>24</v>
      </c>
      <c r="B32" s="117" t="s">
        <v>83</v>
      </c>
      <c r="C32" s="251" t="s">
        <v>84</v>
      </c>
      <c r="D32" s="23"/>
      <c r="E32" s="150"/>
      <c r="F32" s="246"/>
      <c r="G32" s="40"/>
      <c r="H32" s="254"/>
      <c r="I32" s="254"/>
    </row>
    <row r="33" spans="1:9" ht="25.5" customHeight="1" x14ac:dyDescent="0.2">
      <c r="A33" s="43">
        <v>25</v>
      </c>
      <c r="B33" s="117" t="s">
        <v>85</v>
      </c>
      <c r="C33" s="251" t="s">
        <v>86</v>
      </c>
      <c r="D33" s="23"/>
      <c r="E33" s="150"/>
      <c r="F33" s="246"/>
      <c r="G33" s="40"/>
      <c r="H33" s="254"/>
      <c r="I33" s="254"/>
    </row>
    <row r="34" spans="1:9" x14ac:dyDescent="0.2">
      <c r="A34" s="43">
        <v>26</v>
      </c>
      <c r="B34" s="115" t="s">
        <v>87</v>
      </c>
      <c r="C34" s="251" t="s">
        <v>88</v>
      </c>
      <c r="D34" s="25"/>
      <c r="E34" s="151"/>
      <c r="F34" s="247"/>
      <c r="G34" s="40"/>
      <c r="H34" s="254"/>
      <c r="I34" s="254"/>
    </row>
    <row r="35" spans="1:9" x14ac:dyDescent="0.2">
      <c r="A35" s="43">
        <v>27</v>
      </c>
      <c r="B35" s="117" t="s">
        <v>89</v>
      </c>
      <c r="C35" s="251" t="s">
        <v>90</v>
      </c>
      <c r="D35" s="23"/>
      <c r="E35" s="150"/>
      <c r="F35" s="246"/>
      <c r="G35" s="40"/>
      <c r="H35" s="254"/>
      <c r="I35" s="254"/>
    </row>
    <row r="36" spans="1:9" x14ac:dyDescent="0.2">
      <c r="A36" s="43">
        <v>28</v>
      </c>
      <c r="B36" s="117" t="s">
        <v>91</v>
      </c>
      <c r="C36" s="251" t="s">
        <v>92</v>
      </c>
      <c r="D36" s="23"/>
      <c r="E36" s="150"/>
      <c r="F36" s="246"/>
      <c r="G36" s="40"/>
      <c r="H36" s="254"/>
      <c r="I36" s="254"/>
    </row>
    <row r="37" spans="1:9" x14ac:dyDescent="0.2">
      <c r="A37" s="43">
        <v>29</v>
      </c>
      <c r="B37" s="116" t="s">
        <v>93</v>
      </c>
      <c r="C37" s="251" t="s">
        <v>94</v>
      </c>
      <c r="D37" s="24"/>
      <c r="E37" s="149"/>
      <c r="F37" s="245"/>
      <c r="G37" s="40"/>
      <c r="H37" s="254"/>
      <c r="I37" s="254"/>
    </row>
    <row r="38" spans="1:9" ht="24" x14ac:dyDescent="0.2">
      <c r="A38" s="43">
        <v>30</v>
      </c>
      <c r="B38" s="118" t="s">
        <v>95</v>
      </c>
      <c r="C38" s="167" t="s">
        <v>23</v>
      </c>
      <c r="D38" s="25"/>
      <c r="E38" s="151"/>
      <c r="F38" s="247"/>
      <c r="G38" s="40"/>
      <c r="H38" s="254"/>
      <c r="I38" s="254"/>
    </row>
    <row r="39" spans="1:9" x14ac:dyDescent="0.2">
      <c r="A39" s="43">
        <v>31</v>
      </c>
      <c r="B39" s="99" t="s">
        <v>96</v>
      </c>
      <c r="C39" s="167" t="s">
        <v>56</v>
      </c>
      <c r="D39" s="24"/>
      <c r="E39" s="149"/>
      <c r="F39" s="245"/>
      <c r="G39" s="40"/>
      <c r="H39" s="254"/>
      <c r="I39" s="254"/>
    </row>
    <row r="40" spans="1:9" x14ac:dyDescent="0.2">
      <c r="A40" s="43">
        <v>32</v>
      </c>
      <c r="B40" s="98" t="s">
        <v>97</v>
      </c>
      <c r="C40" s="167" t="s">
        <v>40</v>
      </c>
      <c r="D40" s="23"/>
      <c r="E40" s="150"/>
      <c r="F40" s="246"/>
      <c r="G40" s="40"/>
      <c r="H40" s="254"/>
      <c r="I40" s="254"/>
    </row>
    <row r="41" spans="1:9" x14ac:dyDescent="0.2">
      <c r="A41" s="43">
        <v>33</v>
      </c>
      <c r="B41" s="115" t="s">
        <v>98</v>
      </c>
      <c r="C41" s="251" t="s">
        <v>38</v>
      </c>
      <c r="D41" s="24"/>
      <c r="E41" s="149"/>
      <c r="F41" s="245"/>
      <c r="G41" s="40"/>
      <c r="H41" s="254"/>
      <c r="I41" s="254"/>
    </row>
    <row r="42" spans="1:9" x14ac:dyDescent="0.2">
      <c r="A42" s="43">
        <v>34</v>
      </c>
      <c r="B42" s="116" t="s">
        <v>99</v>
      </c>
      <c r="C42" s="251" t="s">
        <v>16</v>
      </c>
      <c r="D42" s="25"/>
      <c r="E42" s="151"/>
      <c r="F42" s="247"/>
      <c r="G42" s="40"/>
      <c r="H42" s="254"/>
      <c r="I42" s="254"/>
    </row>
    <row r="43" spans="1:9" x14ac:dyDescent="0.2">
      <c r="A43" s="43">
        <v>35</v>
      </c>
      <c r="B43" s="117" t="s">
        <v>100</v>
      </c>
      <c r="C43" s="251" t="s">
        <v>21</v>
      </c>
      <c r="D43" s="24"/>
      <c r="E43" s="149"/>
      <c r="F43" s="245"/>
      <c r="G43" s="40"/>
      <c r="H43" s="254"/>
      <c r="I43" s="254"/>
    </row>
    <row r="44" spans="1:9" x14ac:dyDescent="0.2">
      <c r="A44" s="43">
        <v>36</v>
      </c>
      <c r="B44" s="116" t="s">
        <v>101</v>
      </c>
      <c r="C44" s="251" t="s">
        <v>25</v>
      </c>
      <c r="D44" s="24"/>
      <c r="E44" s="149"/>
      <c r="F44" s="245"/>
      <c r="G44" s="40"/>
      <c r="H44" s="254"/>
      <c r="I44" s="254"/>
    </row>
    <row r="45" spans="1:9" x14ac:dyDescent="0.2">
      <c r="A45" s="43">
        <v>37</v>
      </c>
      <c r="B45" s="115" t="s">
        <v>102</v>
      </c>
      <c r="C45" s="251" t="s">
        <v>235</v>
      </c>
      <c r="D45" s="23"/>
      <c r="E45" s="150"/>
      <c r="F45" s="246"/>
      <c r="G45" s="40"/>
      <c r="H45" s="254"/>
      <c r="I45" s="254"/>
    </row>
    <row r="46" spans="1:9" x14ac:dyDescent="0.2">
      <c r="A46" s="43">
        <v>38</v>
      </c>
      <c r="B46" s="119" t="s">
        <v>103</v>
      </c>
      <c r="C46" s="257" t="s">
        <v>236</v>
      </c>
      <c r="D46" s="24"/>
      <c r="E46" s="149"/>
      <c r="F46" s="245"/>
      <c r="G46" s="40"/>
      <c r="H46" s="254"/>
      <c r="I46" s="254"/>
    </row>
    <row r="47" spans="1:9" x14ac:dyDescent="0.2">
      <c r="A47" s="43">
        <v>39</v>
      </c>
      <c r="B47" s="115" t="s">
        <v>104</v>
      </c>
      <c r="C47" s="251" t="s">
        <v>237</v>
      </c>
      <c r="D47" s="24"/>
      <c r="E47" s="149"/>
      <c r="F47" s="245"/>
      <c r="G47" s="40"/>
      <c r="H47" s="254"/>
      <c r="I47" s="254"/>
    </row>
    <row r="48" spans="1:9" x14ac:dyDescent="0.2">
      <c r="A48" s="43">
        <v>40</v>
      </c>
      <c r="B48" s="115" t="s">
        <v>105</v>
      </c>
      <c r="C48" s="251" t="s">
        <v>24</v>
      </c>
      <c r="D48" s="28"/>
      <c r="E48" s="154"/>
      <c r="F48" s="250"/>
      <c r="G48" s="40"/>
      <c r="H48" s="254"/>
      <c r="I48" s="254"/>
    </row>
    <row r="49" spans="1:9" x14ac:dyDescent="0.2">
      <c r="A49" s="43">
        <v>41</v>
      </c>
      <c r="B49" s="117" t="s">
        <v>106</v>
      </c>
      <c r="C49" s="251" t="s">
        <v>20</v>
      </c>
      <c r="D49" s="24"/>
      <c r="E49" s="149"/>
      <c r="F49" s="245"/>
      <c r="G49" s="40"/>
      <c r="H49" s="254"/>
      <c r="I49" s="254"/>
    </row>
    <row r="50" spans="1:9" x14ac:dyDescent="0.2">
      <c r="A50" s="43">
        <v>42</v>
      </c>
      <c r="B50" s="116" t="s">
        <v>107</v>
      </c>
      <c r="C50" s="251" t="s">
        <v>108</v>
      </c>
      <c r="D50" s="25"/>
      <c r="E50" s="151"/>
      <c r="F50" s="247"/>
      <c r="G50" s="40"/>
      <c r="H50" s="254"/>
      <c r="I50" s="254"/>
    </row>
    <row r="51" spans="1:9" x14ac:dyDescent="0.2">
      <c r="A51" s="43">
        <v>43</v>
      </c>
      <c r="B51" s="99" t="s">
        <v>109</v>
      </c>
      <c r="C51" s="167" t="s">
        <v>110</v>
      </c>
      <c r="D51" s="23"/>
      <c r="E51" s="150"/>
      <c r="F51" s="246"/>
      <c r="G51" s="40"/>
      <c r="H51" s="254"/>
      <c r="I51" s="254"/>
    </row>
    <row r="52" spans="1:9" x14ac:dyDescent="0.2">
      <c r="A52" s="43">
        <v>44</v>
      </c>
      <c r="B52" s="115" t="s">
        <v>111</v>
      </c>
      <c r="C52" s="251" t="s">
        <v>242</v>
      </c>
      <c r="D52" s="24"/>
      <c r="E52" s="149"/>
      <c r="F52" s="245"/>
      <c r="G52" s="40"/>
      <c r="H52" s="254"/>
      <c r="I52" s="254"/>
    </row>
    <row r="53" spans="1:9" x14ac:dyDescent="0.2">
      <c r="A53" s="43">
        <v>45</v>
      </c>
      <c r="B53" s="115" t="s">
        <v>112</v>
      </c>
      <c r="C53" s="251" t="s">
        <v>2</v>
      </c>
      <c r="D53" s="23"/>
      <c r="E53" s="150"/>
      <c r="F53" s="246"/>
      <c r="G53" s="40"/>
      <c r="H53" s="254"/>
      <c r="I53" s="254"/>
    </row>
    <row r="54" spans="1:9" x14ac:dyDescent="0.2">
      <c r="A54" s="43">
        <v>46</v>
      </c>
      <c r="B54" s="117" t="s">
        <v>113</v>
      </c>
      <c r="C54" s="251" t="s">
        <v>3</v>
      </c>
      <c r="D54" s="24"/>
      <c r="E54" s="149"/>
      <c r="F54" s="245"/>
      <c r="G54" s="40"/>
      <c r="H54" s="254"/>
      <c r="I54" s="254"/>
    </row>
    <row r="55" spans="1:9" x14ac:dyDescent="0.2">
      <c r="A55" s="43">
        <v>47</v>
      </c>
      <c r="B55" s="117" t="s">
        <v>114</v>
      </c>
      <c r="C55" s="251" t="s">
        <v>238</v>
      </c>
      <c r="D55" s="24"/>
      <c r="E55" s="149"/>
      <c r="F55" s="245"/>
      <c r="G55" s="40"/>
      <c r="H55" s="254"/>
      <c r="I55" s="254"/>
    </row>
    <row r="56" spans="1:9" x14ac:dyDescent="0.2">
      <c r="A56" s="43">
        <v>48</v>
      </c>
      <c r="B56" s="116" t="s">
        <v>115</v>
      </c>
      <c r="C56" s="251" t="s">
        <v>0</v>
      </c>
      <c r="D56" s="23"/>
      <c r="E56" s="150"/>
      <c r="F56" s="246"/>
      <c r="G56" s="40"/>
      <c r="H56" s="254"/>
      <c r="I56" s="254"/>
    </row>
    <row r="57" spans="1:9" x14ac:dyDescent="0.2">
      <c r="A57" s="43">
        <v>49</v>
      </c>
      <c r="B57" s="117" t="s">
        <v>116</v>
      </c>
      <c r="C57" s="251" t="s">
        <v>4</v>
      </c>
      <c r="D57" s="23"/>
      <c r="E57" s="150"/>
      <c r="F57" s="246"/>
      <c r="G57" s="40"/>
      <c r="H57" s="254"/>
      <c r="I57" s="254"/>
    </row>
    <row r="58" spans="1:9" x14ac:dyDescent="0.2">
      <c r="A58" s="43">
        <v>50</v>
      </c>
      <c r="B58" s="116" t="s">
        <v>117</v>
      </c>
      <c r="C58" s="251" t="s">
        <v>1</v>
      </c>
      <c r="D58" s="24"/>
      <c r="E58" s="149"/>
      <c r="F58" s="245"/>
      <c r="G58" s="40"/>
      <c r="H58" s="254"/>
      <c r="I58" s="254"/>
    </row>
    <row r="59" spans="1:9" x14ac:dyDescent="0.2">
      <c r="A59" s="43">
        <v>51</v>
      </c>
      <c r="B59" s="117" t="s">
        <v>118</v>
      </c>
      <c r="C59" s="251" t="s">
        <v>239</v>
      </c>
      <c r="D59" s="23"/>
      <c r="E59" s="150"/>
      <c r="F59" s="246"/>
      <c r="G59" s="40"/>
      <c r="H59" s="254"/>
      <c r="I59" s="254"/>
    </row>
    <row r="60" spans="1:9" x14ac:dyDescent="0.2">
      <c r="A60" s="43">
        <v>52</v>
      </c>
      <c r="B60" s="117" t="s">
        <v>119</v>
      </c>
      <c r="C60" s="251" t="s">
        <v>26</v>
      </c>
      <c r="D60" s="24"/>
      <c r="E60" s="149"/>
      <c r="F60" s="245"/>
      <c r="G60" s="40"/>
      <c r="H60" s="254"/>
      <c r="I60" s="254"/>
    </row>
    <row r="61" spans="1:9" x14ac:dyDescent="0.2">
      <c r="A61" s="43">
        <v>53</v>
      </c>
      <c r="B61" s="117" t="s">
        <v>120</v>
      </c>
      <c r="C61" s="251" t="s">
        <v>240</v>
      </c>
      <c r="D61" s="23"/>
      <c r="E61" s="150"/>
      <c r="F61" s="246"/>
      <c r="G61" s="40"/>
      <c r="H61" s="254"/>
      <c r="I61" s="254"/>
    </row>
    <row r="62" spans="1:9" x14ac:dyDescent="0.2">
      <c r="A62" s="43">
        <v>54</v>
      </c>
      <c r="B62" s="117" t="s">
        <v>121</v>
      </c>
      <c r="C62" s="251" t="s">
        <v>122</v>
      </c>
      <c r="D62" s="23"/>
      <c r="E62" s="150"/>
      <c r="F62" s="246"/>
      <c r="G62" s="40"/>
      <c r="H62" s="254"/>
      <c r="I62" s="254"/>
    </row>
    <row r="63" spans="1:9" x14ac:dyDescent="0.2">
      <c r="A63" s="43">
        <v>55</v>
      </c>
      <c r="B63" s="117" t="s">
        <v>244</v>
      </c>
      <c r="C63" s="251" t="s">
        <v>243</v>
      </c>
      <c r="D63" s="23"/>
      <c r="E63" s="150"/>
      <c r="F63" s="246"/>
      <c r="G63" s="40"/>
      <c r="H63" s="254"/>
      <c r="I63" s="254"/>
    </row>
    <row r="64" spans="1:9" x14ac:dyDescent="0.2">
      <c r="A64" s="43">
        <v>56</v>
      </c>
      <c r="B64" s="117" t="s">
        <v>260</v>
      </c>
      <c r="C64" s="251" t="s">
        <v>261</v>
      </c>
      <c r="D64" s="29"/>
      <c r="E64" s="135"/>
      <c r="F64" s="251"/>
      <c r="G64" s="40"/>
      <c r="H64" s="254"/>
      <c r="I64" s="254"/>
    </row>
    <row r="65" spans="1:9" x14ac:dyDescent="0.2">
      <c r="A65" s="43">
        <v>57</v>
      </c>
      <c r="B65" s="117" t="s">
        <v>123</v>
      </c>
      <c r="C65" s="251" t="s">
        <v>53</v>
      </c>
      <c r="D65" s="23"/>
      <c r="E65" s="150"/>
      <c r="F65" s="246"/>
      <c r="G65" s="40"/>
      <c r="H65" s="254"/>
      <c r="I65" s="254"/>
    </row>
    <row r="66" spans="1:9" x14ac:dyDescent="0.2">
      <c r="A66" s="43">
        <v>58</v>
      </c>
      <c r="B66" s="116" t="s">
        <v>124</v>
      </c>
      <c r="C66" s="251" t="s">
        <v>262</v>
      </c>
      <c r="D66" s="23"/>
      <c r="E66" s="150"/>
      <c r="F66" s="246"/>
      <c r="G66" s="40"/>
      <c r="H66" s="254"/>
      <c r="I66" s="254"/>
    </row>
    <row r="67" spans="1:9" x14ac:dyDescent="0.2">
      <c r="A67" s="43">
        <v>59</v>
      </c>
      <c r="B67" s="115" t="s">
        <v>125</v>
      </c>
      <c r="C67" s="251" t="s">
        <v>126</v>
      </c>
      <c r="D67" s="23"/>
      <c r="E67" s="150"/>
      <c r="F67" s="246"/>
      <c r="G67" s="40"/>
      <c r="H67" s="254"/>
      <c r="I67" s="254"/>
    </row>
    <row r="68" spans="1:9" x14ac:dyDescent="0.2">
      <c r="A68" s="43">
        <v>60</v>
      </c>
      <c r="B68" s="116" t="s">
        <v>127</v>
      </c>
      <c r="C68" s="251" t="s">
        <v>263</v>
      </c>
      <c r="D68" s="23"/>
      <c r="E68" s="150"/>
      <c r="F68" s="246"/>
      <c r="G68" s="40"/>
      <c r="H68" s="254"/>
      <c r="I68" s="254"/>
    </row>
    <row r="69" spans="1:9" ht="24" x14ac:dyDescent="0.2">
      <c r="A69" s="43">
        <v>61</v>
      </c>
      <c r="B69" s="117" t="s">
        <v>128</v>
      </c>
      <c r="C69" s="251" t="s">
        <v>248</v>
      </c>
      <c r="D69" s="23"/>
      <c r="E69" s="150"/>
      <c r="F69" s="246"/>
      <c r="G69" s="40"/>
      <c r="H69" s="254"/>
      <c r="I69" s="254"/>
    </row>
    <row r="70" spans="1:9" ht="24" x14ac:dyDescent="0.2">
      <c r="A70" s="43">
        <v>62</v>
      </c>
      <c r="B70" s="115" t="s">
        <v>129</v>
      </c>
      <c r="C70" s="251" t="s">
        <v>264</v>
      </c>
      <c r="D70" s="23"/>
      <c r="E70" s="150"/>
      <c r="F70" s="246"/>
      <c r="G70" s="40"/>
      <c r="H70" s="254"/>
      <c r="I70" s="254"/>
    </row>
    <row r="71" spans="1:9" ht="24" x14ac:dyDescent="0.2">
      <c r="A71" s="43">
        <v>63</v>
      </c>
      <c r="B71" s="115" t="s">
        <v>130</v>
      </c>
      <c r="C71" s="251" t="s">
        <v>265</v>
      </c>
      <c r="D71" s="23"/>
      <c r="E71" s="150"/>
      <c r="F71" s="246"/>
      <c r="G71" s="40"/>
      <c r="H71" s="254"/>
      <c r="I71" s="254"/>
    </row>
    <row r="72" spans="1:9" x14ac:dyDescent="0.2">
      <c r="A72" s="43">
        <v>64</v>
      </c>
      <c r="B72" s="116" t="s">
        <v>131</v>
      </c>
      <c r="C72" s="251" t="s">
        <v>266</v>
      </c>
      <c r="D72" s="23"/>
      <c r="E72" s="150"/>
      <c r="F72" s="246"/>
      <c r="G72" s="40"/>
      <c r="H72" s="254"/>
      <c r="I72" s="254"/>
    </row>
    <row r="73" spans="1:9" x14ac:dyDescent="0.2">
      <c r="A73" s="43">
        <v>65</v>
      </c>
      <c r="B73" s="116" t="s">
        <v>132</v>
      </c>
      <c r="C73" s="251" t="s">
        <v>52</v>
      </c>
      <c r="D73" s="23"/>
      <c r="E73" s="150"/>
      <c r="F73" s="246"/>
      <c r="G73" s="40"/>
      <c r="H73" s="254"/>
      <c r="I73" s="254"/>
    </row>
    <row r="74" spans="1:9" x14ac:dyDescent="0.2">
      <c r="A74" s="43">
        <v>66</v>
      </c>
      <c r="B74" s="116" t="s">
        <v>133</v>
      </c>
      <c r="C74" s="251" t="s">
        <v>267</v>
      </c>
      <c r="D74" s="23"/>
      <c r="E74" s="150"/>
      <c r="F74" s="246"/>
      <c r="G74" s="40"/>
      <c r="H74" s="254"/>
      <c r="I74" s="254"/>
    </row>
    <row r="75" spans="1:9" ht="23.25" customHeight="1" x14ac:dyDescent="0.2">
      <c r="A75" s="43">
        <v>67</v>
      </c>
      <c r="B75" s="116" t="s">
        <v>134</v>
      </c>
      <c r="C75" s="251" t="s">
        <v>268</v>
      </c>
      <c r="D75" s="23"/>
      <c r="E75" s="150"/>
      <c r="F75" s="246"/>
      <c r="G75" s="40"/>
      <c r="H75" s="254"/>
      <c r="I75" s="254"/>
    </row>
    <row r="76" spans="1:9" ht="23.25" customHeight="1" x14ac:dyDescent="0.2">
      <c r="A76" s="43">
        <v>68</v>
      </c>
      <c r="B76" s="115" t="s">
        <v>135</v>
      </c>
      <c r="C76" s="251" t="s">
        <v>269</v>
      </c>
      <c r="D76" s="23"/>
      <c r="E76" s="150"/>
      <c r="F76" s="246"/>
      <c r="G76" s="40"/>
      <c r="H76" s="254"/>
      <c r="I76" s="254"/>
    </row>
    <row r="77" spans="1:9" ht="23.25" customHeight="1" x14ac:dyDescent="0.2">
      <c r="A77" s="43">
        <v>69</v>
      </c>
      <c r="B77" s="116" t="s">
        <v>136</v>
      </c>
      <c r="C77" s="251" t="s">
        <v>270</v>
      </c>
      <c r="D77" s="23"/>
      <c r="E77" s="150"/>
      <c r="F77" s="246"/>
      <c r="G77" s="40"/>
      <c r="H77" s="254"/>
      <c r="I77" s="254"/>
    </row>
    <row r="78" spans="1:9" ht="23.25" customHeight="1" x14ac:dyDescent="0.2">
      <c r="A78" s="43">
        <v>70</v>
      </c>
      <c r="B78" s="116" t="s">
        <v>137</v>
      </c>
      <c r="C78" s="251" t="s">
        <v>271</v>
      </c>
      <c r="D78" s="23"/>
      <c r="E78" s="150"/>
      <c r="F78" s="246"/>
      <c r="G78" s="40"/>
      <c r="H78" s="254"/>
      <c r="I78" s="254"/>
    </row>
    <row r="79" spans="1:9" ht="23.25" customHeight="1" x14ac:dyDescent="0.2">
      <c r="A79" s="43">
        <v>71</v>
      </c>
      <c r="B79" s="115" t="s">
        <v>138</v>
      </c>
      <c r="C79" s="251" t="s">
        <v>272</v>
      </c>
      <c r="D79" s="23"/>
      <c r="E79" s="150"/>
      <c r="F79" s="246"/>
      <c r="G79" s="40"/>
      <c r="H79" s="254"/>
      <c r="I79" s="254"/>
    </row>
    <row r="80" spans="1:9" ht="23.25" customHeight="1" x14ac:dyDescent="0.2">
      <c r="A80" s="43">
        <v>72</v>
      </c>
      <c r="B80" s="115" t="s">
        <v>139</v>
      </c>
      <c r="C80" s="251" t="s">
        <v>273</v>
      </c>
      <c r="D80" s="24"/>
      <c r="E80" s="149"/>
      <c r="F80" s="245"/>
      <c r="G80" s="40"/>
      <c r="H80" s="254"/>
      <c r="I80" s="254"/>
    </row>
    <row r="81" spans="1:9" ht="23.25" customHeight="1" x14ac:dyDescent="0.2">
      <c r="A81" s="43">
        <v>73</v>
      </c>
      <c r="B81" s="115" t="s">
        <v>140</v>
      </c>
      <c r="C81" s="251" t="s">
        <v>274</v>
      </c>
      <c r="D81" s="23"/>
      <c r="E81" s="150"/>
      <c r="F81" s="246"/>
      <c r="G81" s="40"/>
      <c r="H81" s="254"/>
      <c r="I81" s="254"/>
    </row>
    <row r="82" spans="1:9" x14ac:dyDescent="0.2">
      <c r="A82" s="43">
        <v>74</v>
      </c>
      <c r="B82" s="117" t="s">
        <v>141</v>
      </c>
      <c r="C82" s="251" t="s">
        <v>142</v>
      </c>
      <c r="D82" s="23"/>
      <c r="E82" s="150"/>
      <c r="F82" s="246"/>
      <c r="G82" s="40"/>
      <c r="H82" s="254"/>
      <c r="I82" s="254"/>
    </row>
    <row r="83" spans="1:9" x14ac:dyDescent="0.2">
      <c r="A83" s="43">
        <v>75</v>
      </c>
      <c r="B83" s="115" t="s">
        <v>143</v>
      </c>
      <c r="C83" s="251" t="s">
        <v>275</v>
      </c>
      <c r="D83" s="23"/>
      <c r="E83" s="150"/>
      <c r="F83" s="246"/>
      <c r="G83" s="40"/>
      <c r="H83" s="254"/>
      <c r="I83" s="254"/>
    </row>
    <row r="84" spans="1:9" x14ac:dyDescent="0.2">
      <c r="A84" s="43">
        <v>76</v>
      </c>
      <c r="B84" s="117" t="s">
        <v>144</v>
      </c>
      <c r="C84" s="251" t="s">
        <v>35</v>
      </c>
      <c r="D84" s="23"/>
      <c r="E84" s="150"/>
      <c r="F84" s="246"/>
      <c r="G84" s="40"/>
      <c r="H84" s="254"/>
      <c r="I84" s="254"/>
    </row>
    <row r="85" spans="1:9" x14ac:dyDescent="0.2">
      <c r="A85" s="43">
        <v>77</v>
      </c>
      <c r="B85" s="115" t="s">
        <v>145</v>
      </c>
      <c r="C85" s="251" t="s">
        <v>37</v>
      </c>
      <c r="D85" s="23"/>
      <c r="E85" s="150"/>
      <c r="F85" s="246"/>
      <c r="G85" s="40"/>
      <c r="H85" s="254"/>
      <c r="I85" s="254"/>
    </row>
    <row r="86" spans="1:9" x14ac:dyDescent="0.2">
      <c r="A86" s="43">
        <v>78</v>
      </c>
      <c r="B86" s="115" t="s">
        <v>146</v>
      </c>
      <c r="C86" s="251" t="s">
        <v>36</v>
      </c>
      <c r="D86" s="23"/>
      <c r="E86" s="150"/>
      <c r="F86" s="246"/>
      <c r="G86" s="40"/>
      <c r="H86" s="254"/>
      <c r="I86" s="254"/>
    </row>
    <row r="87" spans="1:9" x14ac:dyDescent="0.2">
      <c r="A87" s="43">
        <v>79</v>
      </c>
      <c r="B87" s="115" t="s">
        <v>147</v>
      </c>
      <c r="C87" s="251" t="s">
        <v>51</v>
      </c>
      <c r="D87" s="23"/>
      <c r="E87" s="150"/>
      <c r="F87" s="246"/>
      <c r="G87" s="40"/>
      <c r="H87" s="254"/>
      <c r="I87" s="254"/>
    </row>
    <row r="88" spans="1:9" x14ac:dyDescent="0.2">
      <c r="A88" s="43">
        <v>80</v>
      </c>
      <c r="B88" s="115" t="s">
        <v>148</v>
      </c>
      <c r="C88" s="251" t="s">
        <v>254</v>
      </c>
      <c r="D88" s="23"/>
      <c r="E88" s="150"/>
      <c r="F88" s="246"/>
      <c r="G88" s="40"/>
      <c r="H88" s="254"/>
      <c r="I88" s="254"/>
    </row>
    <row r="89" spans="1:9" x14ac:dyDescent="0.2">
      <c r="A89" s="43">
        <v>81</v>
      </c>
      <c r="B89" s="115" t="s">
        <v>149</v>
      </c>
      <c r="C89" s="135" t="s">
        <v>334</v>
      </c>
      <c r="D89" s="23"/>
      <c r="E89" s="150"/>
      <c r="F89" s="246"/>
      <c r="G89" s="40"/>
      <c r="H89" s="254"/>
      <c r="I89" s="254"/>
    </row>
    <row r="90" spans="1:9" x14ac:dyDescent="0.2">
      <c r="A90" s="43">
        <v>82</v>
      </c>
      <c r="B90" s="116" t="s">
        <v>150</v>
      </c>
      <c r="C90" s="167" t="s">
        <v>291</v>
      </c>
      <c r="D90" s="23"/>
      <c r="E90" s="150"/>
      <c r="F90" s="246"/>
      <c r="G90" s="40"/>
      <c r="H90" s="254"/>
      <c r="I90" s="254"/>
    </row>
    <row r="91" spans="1:9" ht="24" x14ac:dyDescent="0.2">
      <c r="A91" s="356">
        <v>83</v>
      </c>
      <c r="B91" s="338" t="s">
        <v>151</v>
      </c>
      <c r="C91" s="229" t="s">
        <v>276</v>
      </c>
      <c r="D91" s="23"/>
      <c r="E91" s="150"/>
      <c r="F91" s="246"/>
      <c r="G91" s="40"/>
      <c r="H91" s="254"/>
      <c r="I91" s="254"/>
    </row>
    <row r="92" spans="1:9" ht="36" x14ac:dyDescent="0.2">
      <c r="A92" s="356"/>
      <c r="B92" s="338"/>
      <c r="C92" s="135" t="s">
        <v>330</v>
      </c>
      <c r="D92" s="23"/>
      <c r="E92" s="150"/>
      <c r="F92" s="246"/>
      <c r="G92" s="40"/>
      <c r="H92" s="254"/>
      <c r="I92" s="254"/>
    </row>
    <row r="93" spans="1:9" ht="24" x14ac:dyDescent="0.2">
      <c r="A93" s="356"/>
      <c r="B93" s="338"/>
      <c r="C93" s="135" t="s">
        <v>277</v>
      </c>
      <c r="D93" s="23"/>
      <c r="E93" s="150"/>
      <c r="F93" s="246"/>
      <c r="G93" s="40"/>
      <c r="H93" s="254"/>
      <c r="I93" s="254"/>
    </row>
    <row r="94" spans="1:9" ht="36" x14ac:dyDescent="0.2">
      <c r="A94" s="356"/>
      <c r="B94" s="338"/>
      <c r="C94" s="298" t="s">
        <v>331</v>
      </c>
      <c r="D94" s="23"/>
      <c r="E94" s="150"/>
      <c r="F94" s="246"/>
      <c r="G94" s="40"/>
      <c r="H94" s="254"/>
      <c r="I94" s="254"/>
    </row>
    <row r="95" spans="1:9" ht="24" x14ac:dyDescent="0.2">
      <c r="A95" s="43">
        <v>84</v>
      </c>
      <c r="B95" s="116" t="s">
        <v>152</v>
      </c>
      <c r="C95" s="167" t="s">
        <v>50</v>
      </c>
      <c r="D95" s="23"/>
      <c r="E95" s="150"/>
      <c r="F95" s="246"/>
      <c r="G95" s="40"/>
      <c r="H95" s="254"/>
      <c r="I95" s="254"/>
    </row>
    <row r="96" spans="1:9" x14ac:dyDescent="0.2">
      <c r="A96" s="43">
        <v>85</v>
      </c>
      <c r="B96" s="116" t="s">
        <v>153</v>
      </c>
      <c r="C96" s="167" t="s">
        <v>154</v>
      </c>
      <c r="D96" s="23"/>
      <c r="E96" s="150"/>
      <c r="F96" s="246"/>
      <c r="G96" s="40"/>
      <c r="H96" s="254"/>
      <c r="I96" s="254"/>
    </row>
    <row r="97" spans="1:9" x14ac:dyDescent="0.2">
      <c r="A97" s="43">
        <v>86</v>
      </c>
      <c r="B97" s="117" t="s">
        <v>155</v>
      </c>
      <c r="C97" s="167" t="s">
        <v>156</v>
      </c>
      <c r="D97" s="23"/>
      <c r="E97" s="150"/>
      <c r="F97" s="246"/>
      <c r="G97" s="40"/>
      <c r="H97" s="254"/>
      <c r="I97" s="254"/>
    </row>
    <row r="98" spans="1:9" x14ac:dyDescent="0.2">
      <c r="A98" s="43">
        <v>87</v>
      </c>
      <c r="B98" s="116" t="s">
        <v>157</v>
      </c>
      <c r="C98" s="251" t="s">
        <v>28</v>
      </c>
      <c r="D98" s="25"/>
      <c r="E98" s="151"/>
      <c r="F98" s="247"/>
      <c r="G98" s="40"/>
      <c r="H98" s="254"/>
      <c r="I98" s="254"/>
    </row>
    <row r="99" spans="1:9" x14ac:dyDescent="0.2">
      <c r="A99" s="43">
        <v>88</v>
      </c>
      <c r="B99" s="117" t="s">
        <v>158</v>
      </c>
      <c r="C99" s="251" t="s">
        <v>12</v>
      </c>
      <c r="D99" s="23"/>
      <c r="E99" s="150"/>
      <c r="F99" s="246"/>
      <c r="G99" s="40"/>
      <c r="H99" s="254"/>
      <c r="I99" s="254"/>
    </row>
    <row r="100" spans="1:9" x14ac:dyDescent="0.2">
      <c r="A100" s="43">
        <v>89</v>
      </c>
      <c r="B100" s="117" t="s">
        <v>159</v>
      </c>
      <c r="C100" s="251" t="s">
        <v>27</v>
      </c>
      <c r="D100" s="23"/>
      <c r="E100" s="150"/>
      <c r="F100" s="246"/>
      <c r="G100" s="40"/>
      <c r="H100" s="254"/>
      <c r="I100" s="254"/>
    </row>
    <row r="101" spans="1:9" x14ac:dyDescent="0.2">
      <c r="A101" s="43">
        <v>90</v>
      </c>
      <c r="B101" s="116" t="s">
        <v>160</v>
      </c>
      <c r="C101" s="251" t="s">
        <v>44</v>
      </c>
      <c r="D101" s="25"/>
      <c r="E101" s="151"/>
      <c r="F101" s="247"/>
      <c r="G101" s="40"/>
      <c r="H101" s="254"/>
      <c r="I101" s="254"/>
    </row>
    <row r="102" spans="1:9" x14ac:dyDescent="0.2">
      <c r="A102" s="43">
        <v>91</v>
      </c>
      <c r="B102" s="116" t="s">
        <v>161</v>
      </c>
      <c r="C102" s="251" t="s">
        <v>33</v>
      </c>
      <c r="D102" s="23"/>
      <c r="E102" s="150"/>
      <c r="F102" s="246"/>
      <c r="G102" s="40"/>
      <c r="H102" s="254"/>
      <c r="I102" s="254"/>
    </row>
    <row r="103" spans="1:9" x14ac:dyDescent="0.2">
      <c r="A103" s="43">
        <v>92</v>
      </c>
      <c r="B103" s="115" t="s">
        <v>162</v>
      </c>
      <c r="C103" s="251" t="s">
        <v>29</v>
      </c>
      <c r="D103" s="25"/>
      <c r="E103" s="151"/>
      <c r="F103" s="247"/>
      <c r="G103" s="40"/>
      <c r="H103" s="254"/>
      <c r="I103" s="254"/>
    </row>
    <row r="104" spans="1:9" x14ac:dyDescent="0.2">
      <c r="A104" s="43">
        <v>93</v>
      </c>
      <c r="B104" s="115" t="s">
        <v>163</v>
      </c>
      <c r="C104" s="251" t="s">
        <v>30</v>
      </c>
      <c r="D104" s="23"/>
      <c r="E104" s="150"/>
      <c r="F104" s="246"/>
      <c r="G104" s="40"/>
      <c r="H104" s="254"/>
      <c r="I104" s="254"/>
    </row>
    <row r="105" spans="1:9" x14ac:dyDescent="0.2">
      <c r="A105" s="43">
        <v>94</v>
      </c>
      <c r="B105" s="117" t="s">
        <v>164</v>
      </c>
      <c r="C105" s="251" t="s">
        <v>14</v>
      </c>
      <c r="D105" s="23"/>
      <c r="E105" s="150"/>
      <c r="F105" s="246"/>
      <c r="G105" s="40"/>
      <c r="H105" s="254"/>
      <c r="I105" s="254"/>
    </row>
    <row r="106" spans="1:9" x14ac:dyDescent="0.2">
      <c r="A106" s="43">
        <v>95</v>
      </c>
      <c r="B106" s="115" t="s">
        <v>165</v>
      </c>
      <c r="C106" s="251" t="s">
        <v>31</v>
      </c>
      <c r="D106" s="24"/>
      <c r="E106" s="149"/>
      <c r="F106" s="245"/>
      <c r="G106" s="40"/>
      <c r="H106" s="254"/>
      <c r="I106" s="254"/>
    </row>
    <row r="107" spans="1:9" x14ac:dyDescent="0.2">
      <c r="A107" s="43">
        <v>96</v>
      </c>
      <c r="B107" s="115" t="s">
        <v>166</v>
      </c>
      <c r="C107" s="251" t="s">
        <v>15</v>
      </c>
      <c r="D107" s="25"/>
      <c r="E107" s="151"/>
      <c r="F107" s="247"/>
      <c r="G107" s="40"/>
      <c r="H107" s="254"/>
      <c r="I107" s="254"/>
    </row>
    <row r="108" spans="1:9" x14ac:dyDescent="0.2">
      <c r="A108" s="43">
        <v>97</v>
      </c>
      <c r="B108" s="98" t="s">
        <v>167</v>
      </c>
      <c r="C108" s="167" t="s">
        <v>13</v>
      </c>
      <c r="D108" s="23"/>
      <c r="E108" s="150"/>
      <c r="F108" s="246"/>
      <c r="G108" s="40"/>
      <c r="H108" s="254"/>
      <c r="I108" s="254"/>
    </row>
    <row r="109" spans="1:9" x14ac:dyDescent="0.2">
      <c r="A109" s="43">
        <v>98</v>
      </c>
      <c r="B109" s="117" t="s">
        <v>168</v>
      </c>
      <c r="C109" s="251" t="s">
        <v>32</v>
      </c>
      <c r="D109" s="24"/>
      <c r="E109" s="149"/>
      <c r="F109" s="245"/>
      <c r="G109" s="40"/>
      <c r="H109" s="254"/>
      <c r="I109" s="254"/>
    </row>
    <row r="110" spans="1:9" x14ac:dyDescent="0.2">
      <c r="A110" s="43">
        <v>99</v>
      </c>
      <c r="B110" s="117" t="s">
        <v>169</v>
      </c>
      <c r="C110" s="251" t="s">
        <v>54</v>
      </c>
      <c r="D110" s="23"/>
      <c r="E110" s="150"/>
      <c r="F110" s="246"/>
      <c r="G110" s="40"/>
      <c r="H110" s="254"/>
      <c r="I110" s="254"/>
    </row>
    <row r="111" spans="1:9" x14ac:dyDescent="0.2">
      <c r="A111" s="43">
        <v>100</v>
      </c>
      <c r="B111" s="115" t="s">
        <v>170</v>
      </c>
      <c r="C111" s="251" t="s">
        <v>34</v>
      </c>
      <c r="D111" s="23"/>
      <c r="E111" s="150"/>
      <c r="F111" s="246"/>
      <c r="G111" s="40"/>
      <c r="H111" s="254"/>
      <c r="I111" s="254"/>
    </row>
    <row r="112" spans="1:9" x14ac:dyDescent="0.2">
      <c r="A112" s="43">
        <v>101</v>
      </c>
      <c r="B112" s="116" t="s">
        <v>171</v>
      </c>
      <c r="C112" s="251" t="s">
        <v>241</v>
      </c>
      <c r="D112" s="25"/>
      <c r="E112" s="151"/>
      <c r="F112" s="247"/>
      <c r="G112" s="40"/>
      <c r="H112" s="254"/>
      <c r="I112" s="254"/>
    </row>
    <row r="113" spans="1:9" x14ac:dyDescent="0.2">
      <c r="A113" s="43">
        <v>102</v>
      </c>
      <c r="B113" s="115" t="s">
        <v>172</v>
      </c>
      <c r="C113" s="251" t="s">
        <v>173</v>
      </c>
      <c r="D113" s="24"/>
      <c r="E113" s="149"/>
      <c r="F113" s="245"/>
      <c r="G113" s="40"/>
      <c r="H113" s="254"/>
      <c r="I113" s="254"/>
    </row>
    <row r="114" spans="1:9" x14ac:dyDescent="0.2">
      <c r="A114" s="43">
        <v>103</v>
      </c>
      <c r="B114" s="115" t="s">
        <v>174</v>
      </c>
      <c r="C114" s="251" t="s">
        <v>175</v>
      </c>
      <c r="D114" s="24"/>
      <c r="E114" s="149"/>
      <c r="F114" s="245"/>
      <c r="G114" s="40"/>
      <c r="H114" s="254"/>
      <c r="I114" s="254"/>
    </row>
    <row r="115" spans="1:9" x14ac:dyDescent="0.2">
      <c r="A115" s="43">
        <v>104</v>
      </c>
      <c r="B115" s="117" t="s">
        <v>176</v>
      </c>
      <c r="C115" s="251" t="s">
        <v>177</v>
      </c>
      <c r="D115" s="24"/>
      <c r="E115" s="149"/>
      <c r="F115" s="245"/>
      <c r="G115" s="40"/>
      <c r="H115" s="254"/>
      <c r="I115" s="254"/>
    </row>
    <row r="116" spans="1:9" x14ac:dyDescent="0.2">
      <c r="A116" s="43">
        <v>105</v>
      </c>
      <c r="B116" s="117" t="s">
        <v>178</v>
      </c>
      <c r="C116" s="251" t="s">
        <v>179</v>
      </c>
      <c r="D116" s="23"/>
      <c r="E116" s="150"/>
      <c r="F116" s="246"/>
      <c r="G116" s="40"/>
      <c r="H116" s="254"/>
      <c r="I116" s="254"/>
    </row>
    <row r="117" spans="1:9" x14ac:dyDescent="0.2">
      <c r="A117" s="43">
        <v>106</v>
      </c>
      <c r="B117" s="117" t="s">
        <v>180</v>
      </c>
      <c r="C117" s="251" t="s">
        <v>181</v>
      </c>
      <c r="D117" s="25"/>
      <c r="E117" s="151"/>
      <c r="F117" s="247"/>
      <c r="G117" s="40"/>
      <c r="H117" s="254"/>
      <c r="I117" s="254"/>
    </row>
    <row r="118" spans="1:9" x14ac:dyDescent="0.2">
      <c r="A118" s="43">
        <v>107</v>
      </c>
      <c r="B118" s="117" t="s">
        <v>182</v>
      </c>
      <c r="C118" s="251" t="s">
        <v>183</v>
      </c>
      <c r="D118" s="24"/>
      <c r="E118" s="149"/>
      <c r="F118" s="245"/>
      <c r="G118" s="40"/>
      <c r="H118" s="254"/>
      <c r="I118" s="254"/>
    </row>
    <row r="119" spans="1:9" x14ac:dyDescent="0.2">
      <c r="A119" s="43">
        <v>108</v>
      </c>
      <c r="B119" s="117" t="s">
        <v>184</v>
      </c>
      <c r="C119" s="251" t="s">
        <v>185</v>
      </c>
      <c r="D119" s="24"/>
      <c r="E119" s="149"/>
      <c r="F119" s="245"/>
      <c r="G119" s="40"/>
      <c r="H119" s="254"/>
      <c r="I119" s="254"/>
    </row>
    <row r="120" spans="1:9" x14ac:dyDescent="0.2">
      <c r="A120" s="43">
        <v>109</v>
      </c>
      <c r="B120" s="117" t="s">
        <v>186</v>
      </c>
      <c r="C120" s="251" t="s">
        <v>187</v>
      </c>
      <c r="D120" s="23"/>
      <c r="E120" s="150"/>
      <c r="F120" s="246"/>
      <c r="G120" s="40"/>
      <c r="H120" s="254"/>
      <c r="I120" s="254"/>
    </row>
    <row r="121" spans="1:9" x14ac:dyDescent="0.2">
      <c r="A121" s="43">
        <v>110</v>
      </c>
      <c r="B121" s="120" t="s">
        <v>188</v>
      </c>
      <c r="C121" s="257" t="s">
        <v>189</v>
      </c>
      <c r="D121" s="23"/>
      <c r="E121" s="150"/>
      <c r="F121" s="246"/>
      <c r="G121" s="40"/>
      <c r="H121" s="254"/>
      <c r="I121" s="254"/>
    </row>
    <row r="122" spans="1:9" x14ac:dyDescent="0.2">
      <c r="A122" s="43">
        <v>111</v>
      </c>
      <c r="B122" s="120" t="s">
        <v>278</v>
      </c>
      <c r="C122" s="257" t="s">
        <v>250</v>
      </c>
      <c r="D122" s="24"/>
      <c r="E122" s="149"/>
      <c r="F122" s="245"/>
      <c r="G122" s="40"/>
      <c r="H122" s="254"/>
      <c r="I122" s="254"/>
    </row>
    <row r="123" spans="1:9" x14ac:dyDescent="0.2">
      <c r="A123" s="43">
        <v>112</v>
      </c>
      <c r="B123" s="116" t="s">
        <v>190</v>
      </c>
      <c r="C123" s="251" t="s">
        <v>191</v>
      </c>
      <c r="D123" s="24"/>
      <c r="E123" s="149"/>
      <c r="F123" s="245"/>
      <c r="G123" s="40"/>
      <c r="H123" s="254"/>
      <c r="I123" s="254"/>
    </row>
    <row r="124" spans="1:9" x14ac:dyDescent="0.2">
      <c r="A124" s="43">
        <v>113</v>
      </c>
      <c r="B124" s="117" t="s">
        <v>192</v>
      </c>
      <c r="C124" s="251" t="s">
        <v>193</v>
      </c>
      <c r="D124" s="23"/>
      <c r="E124" s="150"/>
      <c r="F124" s="246"/>
      <c r="G124" s="40"/>
      <c r="H124" s="254"/>
      <c r="I124" s="254"/>
    </row>
    <row r="125" spans="1:9" x14ac:dyDescent="0.2">
      <c r="A125" s="43">
        <v>114</v>
      </c>
      <c r="B125" s="115" t="s">
        <v>194</v>
      </c>
      <c r="C125" s="258" t="s">
        <v>195</v>
      </c>
      <c r="D125" s="24"/>
      <c r="E125" s="149"/>
      <c r="F125" s="245"/>
      <c r="G125" s="40"/>
      <c r="H125" s="254"/>
      <c r="I125" s="254"/>
    </row>
    <row r="126" spans="1:9" x14ac:dyDescent="0.2">
      <c r="A126" s="43">
        <v>115</v>
      </c>
      <c r="B126" s="117" t="s">
        <v>196</v>
      </c>
      <c r="C126" s="251" t="s">
        <v>294</v>
      </c>
      <c r="D126" s="23"/>
      <c r="E126" s="150"/>
      <c r="F126" s="246"/>
      <c r="G126" s="40"/>
      <c r="H126" s="254"/>
      <c r="I126" s="254"/>
    </row>
    <row r="127" spans="1:9" x14ac:dyDescent="0.2">
      <c r="A127" s="43">
        <v>116</v>
      </c>
      <c r="B127" s="116" t="s">
        <v>197</v>
      </c>
      <c r="C127" s="251" t="s">
        <v>279</v>
      </c>
      <c r="D127" s="23"/>
      <c r="E127" s="150"/>
      <c r="F127" s="246"/>
      <c r="G127" s="40"/>
      <c r="H127" s="254"/>
      <c r="I127" s="254"/>
    </row>
    <row r="128" spans="1:9" x14ac:dyDescent="0.2">
      <c r="A128" s="43">
        <v>117</v>
      </c>
      <c r="B128" s="116" t="s">
        <v>198</v>
      </c>
      <c r="C128" s="251" t="s">
        <v>199</v>
      </c>
      <c r="D128" s="23"/>
      <c r="E128" s="150"/>
      <c r="F128" s="246"/>
      <c r="G128" s="239"/>
      <c r="H128" s="254"/>
      <c r="I128" s="255"/>
    </row>
    <row r="129" spans="1:9" x14ac:dyDescent="0.2">
      <c r="A129" s="43">
        <v>118</v>
      </c>
      <c r="B129" s="116" t="s">
        <v>200</v>
      </c>
      <c r="C129" s="251" t="s">
        <v>201</v>
      </c>
      <c r="D129" s="23"/>
      <c r="E129" s="150"/>
      <c r="F129" s="246"/>
      <c r="G129" s="239"/>
      <c r="H129" s="254"/>
      <c r="I129" s="255"/>
    </row>
    <row r="130" spans="1:9" x14ac:dyDescent="0.2">
      <c r="A130" s="43">
        <v>119</v>
      </c>
      <c r="B130" s="115" t="s">
        <v>202</v>
      </c>
      <c r="C130" s="251" t="s">
        <v>203</v>
      </c>
      <c r="D130" s="23"/>
      <c r="E130" s="150"/>
      <c r="F130" s="246"/>
      <c r="G130" s="40"/>
      <c r="H130" s="254"/>
      <c r="I130" s="254"/>
    </row>
    <row r="131" spans="1:9" x14ac:dyDescent="0.2">
      <c r="A131" s="43">
        <v>120</v>
      </c>
      <c r="B131" s="116" t="s">
        <v>204</v>
      </c>
      <c r="C131" s="251" t="s">
        <v>205</v>
      </c>
      <c r="D131" s="30"/>
      <c r="E131" s="155"/>
      <c r="F131" s="252"/>
      <c r="G131" s="40"/>
      <c r="H131" s="254"/>
      <c r="I131" s="254"/>
    </row>
    <row r="132" spans="1:9" x14ac:dyDescent="0.2">
      <c r="A132" s="43">
        <v>121</v>
      </c>
      <c r="B132" s="117" t="s">
        <v>206</v>
      </c>
      <c r="C132" s="251" t="s">
        <v>207</v>
      </c>
      <c r="D132" s="24"/>
      <c r="E132" s="149"/>
      <c r="F132" s="245"/>
      <c r="G132" s="40"/>
      <c r="H132" s="254"/>
      <c r="I132" s="254"/>
    </row>
    <row r="133" spans="1:9" x14ac:dyDescent="0.2">
      <c r="A133" s="43">
        <v>122</v>
      </c>
      <c r="B133" s="117" t="s">
        <v>208</v>
      </c>
      <c r="C133" s="251" t="s">
        <v>209</v>
      </c>
      <c r="D133" s="23"/>
      <c r="E133" s="150"/>
      <c r="F133" s="246"/>
      <c r="G133" s="40"/>
      <c r="H133" s="254"/>
      <c r="I133" s="254"/>
    </row>
    <row r="134" spans="1:9" x14ac:dyDescent="0.2">
      <c r="A134" s="43">
        <v>123</v>
      </c>
      <c r="B134" s="117" t="s">
        <v>210</v>
      </c>
      <c r="C134" s="251" t="s">
        <v>247</v>
      </c>
      <c r="D134" s="23"/>
      <c r="E134" s="150"/>
      <c r="F134" s="246"/>
      <c r="G134" s="40"/>
      <c r="H134" s="254"/>
      <c r="I134" s="254"/>
    </row>
    <row r="135" spans="1:9" x14ac:dyDescent="0.2">
      <c r="A135" s="43">
        <v>124</v>
      </c>
      <c r="B135" s="117" t="s">
        <v>211</v>
      </c>
      <c r="C135" s="251" t="s">
        <v>212</v>
      </c>
      <c r="D135" s="23"/>
      <c r="E135" s="150"/>
      <c r="F135" s="246"/>
      <c r="G135" s="40"/>
      <c r="H135" s="254"/>
      <c r="I135" s="254"/>
    </row>
    <row r="136" spans="1:9" x14ac:dyDescent="0.2">
      <c r="A136" s="43">
        <v>125</v>
      </c>
      <c r="B136" s="117" t="s">
        <v>213</v>
      </c>
      <c r="C136" s="251" t="s">
        <v>41</v>
      </c>
      <c r="D136" s="23"/>
      <c r="E136" s="150"/>
      <c r="F136" s="246"/>
      <c r="G136" s="40"/>
      <c r="H136" s="254"/>
      <c r="I136" s="254"/>
    </row>
    <row r="137" spans="1:9" x14ac:dyDescent="0.2">
      <c r="A137" s="43">
        <v>126</v>
      </c>
      <c r="B137" s="115" t="s">
        <v>214</v>
      </c>
      <c r="C137" s="251" t="s">
        <v>47</v>
      </c>
      <c r="D137" s="23"/>
      <c r="E137" s="150"/>
      <c r="F137" s="246"/>
      <c r="G137" s="40"/>
      <c r="H137" s="254"/>
      <c r="I137" s="254"/>
    </row>
    <row r="138" spans="1:9" x14ac:dyDescent="0.2">
      <c r="A138" s="43">
        <v>127</v>
      </c>
      <c r="B138" s="115" t="s">
        <v>215</v>
      </c>
      <c r="C138" s="251" t="s">
        <v>251</v>
      </c>
      <c r="D138" s="23"/>
      <c r="E138" s="150"/>
      <c r="F138" s="246"/>
      <c r="G138" s="40"/>
      <c r="H138" s="254"/>
      <c r="I138" s="254"/>
    </row>
    <row r="139" spans="1:9" x14ac:dyDescent="0.2">
      <c r="A139" s="43">
        <v>128</v>
      </c>
      <c r="B139" s="115" t="s">
        <v>216</v>
      </c>
      <c r="C139" s="251" t="s">
        <v>49</v>
      </c>
      <c r="D139" s="24"/>
      <c r="E139" s="149"/>
      <c r="F139" s="245"/>
      <c r="G139" s="40"/>
      <c r="H139" s="254"/>
      <c r="I139" s="254"/>
    </row>
    <row r="140" spans="1:9" x14ac:dyDescent="0.2">
      <c r="A140" s="43">
        <v>129</v>
      </c>
      <c r="B140" s="117" t="s">
        <v>217</v>
      </c>
      <c r="C140" s="251" t="s">
        <v>48</v>
      </c>
      <c r="D140" s="24"/>
      <c r="E140" s="149"/>
      <c r="F140" s="245"/>
      <c r="G140" s="40"/>
      <c r="H140" s="254"/>
      <c r="I140" s="254"/>
    </row>
    <row r="141" spans="1:9" x14ac:dyDescent="0.2">
      <c r="A141" s="43">
        <v>130</v>
      </c>
      <c r="B141" s="117" t="s">
        <v>218</v>
      </c>
      <c r="C141" s="251" t="s">
        <v>219</v>
      </c>
      <c r="D141" s="23"/>
      <c r="E141" s="150"/>
      <c r="F141" s="246"/>
      <c r="G141" s="40"/>
      <c r="H141" s="254"/>
      <c r="I141" s="254"/>
    </row>
    <row r="142" spans="1:9" x14ac:dyDescent="0.2">
      <c r="A142" s="43">
        <v>131</v>
      </c>
      <c r="B142" s="117" t="s">
        <v>220</v>
      </c>
      <c r="C142" s="251" t="s">
        <v>42</v>
      </c>
      <c r="D142" s="23"/>
      <c r="E142" s="150"/>
      <c r="F142" s="246"/>
      <c r="G142" s="40"/>
      <c r="H142" s="254"/>
      <c r="I142" s="254"/>
    </row>
    <row r="143" spans="1:9" x14ac:dyDescent="0.2">
      <c r="A143" s="43">
        <v>132</v>
      </c>
      <c r="B143" s="115" t="s">
        <v>221</v>
      </c>
      <c r="C143" s="251" t="s">
        <v>249</v>
      </c>
      <c r="D143" s="23"/>
      <c r="E143" s="150"/>
      <c r="F143" s="246"/>
      <c r="G143" s="40"/>
      <c r="H143" s="254"/>
      <c r="I143" s="254"/>
    </row>
    <row r="144" spans="1:9" x14ac:dyDescent="0.2">
      <c r="A144" s="43">
        <v>133</v>
      </c>
      <c r="B144" s="116" t="s">
        <v>222</v>
      </c>
      <c r="C144" s="251" t="s">
        <v>223</v>
      </c>
      <c r="D144" s="23"/>
      <c r="E144" s="150"/>
      <c r="F144" s="246"/>
      <c r="G144" s="40"/>
      <c r="H144" s="254"/>
      <c r="I144" s="254"/>
    </row>
    <row r="145" spans="1:9" x14ac:dyDescent="0.2">
      <c r="A145" s="43">
        <v>134</v>
      </c>
      <c r="B145" s="117" t="s">
        <v>224</v>
      </c>
      <c r="C145" s="251" t="s">
        <v>225</v>
      </c>
      <c r="D145" s="23"/>
      <c r="E145" s="150"/>
      <c r="F145" s="246"/>
      <c r="G145" s="40"/>
      <c r="H145" s="254"/>
      <c r="I145" s="254"/>
    </row>
    <row r="146" spans="1:9" x14ac:dyDescent="0.2">
      <c r="A146" s="43">
        <v>135</v>
      </c>
      <c r="B146" s="115" t="s">
        <v>226</v>
      </c>
      <c r="C146" s="251" t="s">
        <v>227</v>
      </c>
      <c r="D146" s="23"/>
      <c r="E146" s="150"/>
      <c r="F146" s="246"/>
      <c r="G146" s="40"/>
      <c r="H146" s="254"/>
      <c r="I146" s="254"/>
    </row>
    <row r="147" spans="1:9" x14ac:dyDescent="0.2">
      <c r="A147" s="43">
        <v>136</v>
      </c>
      <c r="B147" s="117" t="s">
        <v>228</v>
      </c>
      <c r="C147" s="251" t="s">
        <v>229</v>
      </c>
      <c r="D147" s="24"/>
      <c r="E147" s="149"/>
      <c r="F147" s="245"/>
      <c r="G147" s="40"/>
      <c r="H147" s="254">
        <v>75396000</v>
      </c>
      <c r="I147" s="255">
        <v>75396000</v>
      </c>
    </row>
    <row r="148" spans="1:9" x14ac:dyDescent="0.2">
      <c r="A148" s="43">
        <v>137</v>
      </c>
      <c r="B148" s="100" t="s">
        <v>282</v>
      </c>
      <c r="C148" s="198" t="s">
        <v>283</v>
      </c>
      <c r="D148" s="23"/>
      <c r="E148" s="150"/>
      <c r="F148" s="246"/>
      <c r="G148" s="40"/>
      <c r="H148" s="254"/>
      <c r="I148" s="254"/>
    </row>
    <row r="149" spans="1:9" x14ac:dyDescent="0.2">
      <c r="A149" s="43">
        <v>138</v>
      </c>
      <c r="B149" s="101" t="s">
        <v>284</v>
      </c>
      <c r="C149" s="168" t="s">
        <v>285</v>
      </c>
      <c r="D149" s="31"/>
      <c r="E149" s="107"/>
      <c r="F149" s="198"/>
      <c r="G149" s="40"/>
      <c r="H149" s="254"/>
      <c r="I149" s="254"/>
    </row>
    <row r="150" spans="1:9" x14ac:dyDescent="0.2">
      <c r="A150" s="43">
        <v>139</v>
      </c>
      <c r="B150" s="100" t="s">
        <v>286</v>
      </c>
      <c r="C150" s="198" t="s">
        <v>287</v>
      </c>
      <c r="D150" s="32"/>
      <c r="E150" s="108"/>
      <c r="F150" s="168"/>
      <c r="G150" s="40"/>
      <c r="H150" s="254"/>
      <c r="I150" s="254"/>
    </row>
    <row r="151" spans="1:9" ht="12.75" thickBot="1" x14ac:dyDescent="0.25">
      <c r="A151" s="44">
        <v>140</v>
      </c>
      <c r="B151" s="45" t="s">
        <v>292</v>
      </c>
      <c r="C151" s="63" t="s">
        <v>293</v>
      </c>
      <c r="D151" s="33"/>
      <c r="E151" s="34"/>
      <c r="F151" s="35"/>
      <c r="G151" s="42"/>
      <c r="H151" s="58"/>
      <c r="I151" s="58"/>
    </row>
    <row r="152" spans="1:9" x14ac:dyDescent="0.2">
      <c r="A152" s="36"/>
      <c r="B152" s="36"/>
      <c r="C152" s="37"/>
      <c r="D152" s="37"/>
      <c r="E152" s="37"/>
      <c r="F152" s="37"/>
    </row>
  </sheetData>
  <mergeCells count="15">
    <mergeCell ref="B91:B94"/>
    <mergeCell ref="A6:C6"/>
    <mergeCell ref="A8:C8"/>
    <mergeCell ref="A1:I1"/>
    <mergeCell ref="A3:A5"/>
    <mergeCell ref="B3:B5"/>
    <mergeCell ref="C3:C5"/>
    <mergeCell ref="A91:A94"/>
    <mergeCell ref="D3:F3"/>
    <mergeCell ref="G3:G5"/>
    <mergeCell ref="H3:H5"/>
    <mergeCell ref="I3:I5"/>
    <mergeCell ref="D4:D5"/>
    <mergeCell ref="E4:E5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51"/>
  <sheetViews>
    <sheetView zoomScale="90" zoomScaleNormal="90" workbookViewId="0">
      <pane xSplit="3" ySplit="8" topLeftCell="D123" activePane="bottomRight" state="frozen"/>
      <selection activeCell="C173" sqref="C173"/>
      <selection pane="topRight" activeCell="C173" sqref="C173"/>
      <selection pane="bottomLeft" activeCell="C173" sqref="C173"/>
      <selection pane="bottomRight" activeCell="F162" sqref="F161:G162"/>
    </sheetView>
  </sheetViews>
  <sheetFormatPr defaultRowHeight="12" x14ac:dyDescent="0.2"/>
  <cols>
    <col min="1" max="1" width="6.28515625" style="1" customWidth="1"/>
    <col min="2" max="2" width="8.140625" style="1" customWidth="1"/>
    <col min="3" max="3" width="35.85546875" style="46" customWidth="1"/>
    <col min="4" max="4" width="15" style="48" customWidth="1"/>
    <col min="5" max="5" width="14" style="48" customWidth="1"/>
    <col min="6" max="6" width="13.7109375" style="161" customWidth="1"/>
    <col min="7" max="7" width="12.7109375" style="48" customWidth="1"/>
    <col min="8" max="8" width="12.85546875" style="48" customWidth="1"/>
    <col min="9" max="9" width="14" style="161" customWidth="1"/>
    <col min="10" max="10" width="13.140625" style="47" customWidth="1"/>
    <col min="11" max="16384" width="9.140625" style="1"/>
  </cols>
  <sheetData>
    <row r="2" spans="1:9" ht="15" x14ac:dyDescent="0.2">
      <c r="A2" s="380" t="s">
        <v>280</v>
      </c>
      <c r="B2" s="381"/>
      <c r="C2" s="381"/>
      <c r="D2" s="382"/>
      <c r="E2" s="382"/>
      <c r="F2" s="382"/>
      <c r="G2" s="382"/>
      <c r="H2" s="382"/>
      <c r="I2" s="382"/>
    </row>
    <row r="3" spans="1:9" ht="12.75" thickBot="1" x14ac:dyDescent="0.25"/>
    <row r="4" spans="1:9" ht="15.75" customHeight="1" x14ac:dyDescent="0.2">
      <c r="A4" s="347" t="s">
        <v>45</v>
      </c>
      <c r="B4" s="350" t="s">
        <v>295</v>
      </c>
      <c r="C4" s="353" t="s">
        <v>46</v>
      </c>
      <c r="D4" s="357" t="s">
        <v>290</v>
      </c>
      <c r="E4" s="358"/>
      <c r="F4" s="359"/>
      <c r="G4" s="375" t="s">
        <v>319</v>
      </c>
      <c r="H4" s="377" t="s">
        <v>318</v>
      </c>
      <c r="I4" s="379" t="s">
        <v>329</v>
      </c>
    </row>
    <row r="5" spans="1:9" ht="54.75" customHeight="1" thickBot="1" x14ac:dyDescent="0.25">
      <c r="A5" s="349"/>
      <c r="B5" s="352"/>
      <c r="C5" s="355"/>
      <c r="D5" s="14" t="s">
        <v>316</v>
      </c>
      <c r="E5" s="15" t="s">
        <v>253</v>
      </c>
      <c r="F5" s="16" t="s">
        <v>257</v>
      </c>
      <c r="G5" s="376"/>
      <c r="H5" s="378"/>
      <c r="I5" s="383"/>
    </row>
    <row r="6" spans="1:9" ht="15" customHeight="1" x14ac:dyDescent="0.2">
      <c r="A6" s="339" t="s">
        <v>246</v>
      </c>
      <c r="B6" s="340"/>
      <c r="C6" s="341"/>
      <c r="D6" s="232">
        <v>139457042.42000002</v>
      </c>
      <c r="E6" s="225">
        <v>12524294.610000001</v>
      </c>
      <c r="F6" s="234">
        <v>151981337.03</v>
      </c>
      <c r="G6" s="238">
        <v>54541979.959999993</v>
      </c>
      <c r="H6" s="231">
        <v>7660750.9700000007</v>
      </c>
      <c r="I6" s="231">
        <v>214184067.97</v>
      </c>
    </row>
    <row r="7" spans="1:9" ht="16.5" customHeight="1" x14ac:dyDescent="0.2">
      <c r="A7" s="52"/>
      <c r="B7" s="156"/>
      <c r="C7" s="227" t="s">
        <v>55</v>
      </c>
      <c r="D7" s="233">
        <v>2680.56</v>
      </c>
      <c r="E7" s="146">
        <v>75.63</v>
      </c>
      <c r="F7" s="214">
        <v>2756.19</v>
      </c>
      <c r="G7" s="39">
        <v>57.16</v>
      </c>
      <c r="H7" s="235">
        <v>6.17</v>
      </c>
      <c r="I7" s="218">
        <v>2819.53</v>
      </c>
    </row>
    <row r="8" spans="1:9" ht="16.5" customHeight="1" x14ac:dyDescent="0.2">
      <c r="A8" s="342" t="s">
        <v>245</v>
      </c>
      <c r="B8" s="343"/>
      <c r="C8" s="344"/>
      <c r="D8" s="173">
        <v>139454361.86000001</v>
      </c>
      <c r="E8" s="148">
        <v>12524218.98</v>
      </c>
      <c r="F8" s="181">
        <v>151978580.84</v>
      </c>
      <c r="G8" s="41">
        <v>54541922.799999997</v>
      </c>
      <c r="H8" s="182">
        <v>7660744.8000000007</v>
      </c>
      <c r="I8" s="182">
        <v>214181248.44</v>
      </c>
    </row>
    <row r="9" spans="1:9" x14ac:dyDescent="0.2">
      <c r="A9" s="43">
        <v>1</v>
      </c>
      <c r="B9" s="118" t="s">
        <v>57</v>
      </c>
      <c r="C9" s="167" t="s">
        <v>43</v>
      </c>
      <c r="D9" s="175">
        <v>753422.12</v>
      </c>
      <c r="E9" s="157"/>
      <c r="F9" s="214">
        <v>753422.12</v>
      </c>
      <c r="G9" s="239"/>
      <c r="H9" s="236"/>
      <c r="I9" s="218">
        <v>753422.12</v>
      </c>
    </row>
    <row r="10" spans="1:9" x14ac:dyDescent="0.2">
      <c r="A10" s="43">
        <v>2</v>
      </c>
      <c r="B10" s="98" t="s">
        <v>58</v>
      </c>
      <c r="C10" s="167" t="s">
        <v>230</v>
      </c>
      <c r="D10" s="175">
        <v>1100051.83</v>
      </c>
      <c r="E10" s="157"/>
      <c r="F10" s="214">
        <v>1100051.83</v>
      </c>
      <c r="G10" s="239"/>
      <c r="H10" s="236"/>
      <c r="I10" s="218">
        <v>1100051.83</v>
      </c>
    </row>
    <row r="11" spans="1:9" x14ac:dyDescent="0.2">
      <c r="A11" s="43">
        <v>3</v>
      </c>
      <c r="B11" s="99" t="s">
        <v>59</v>
      </c>
      <c r="C11" s="167" t="s">
        <v>5</v>
      </c>
      <c r="D11" s="175">
        <v>2877165.43</v>
      </c>
      <c r="E11" s="157"/>
      <c r="F11" s="214">
        <v>2877165.43</v>
      </c>
      <c r="G11" s="239"/>
      <c r="H11" s="236"/>
      <c r="I11" s="218">
        <v>2877165.43</v>
      </c>
    </row>
    <row r="12" spans="1:9" x14ac:dyDescent="0.2">
      <c r="A12" s="43">
        <v>4</v>
      </c>
      <c r="B12" s="118" t="s">
        <v>60</v>
      </c>
      <c r="C12" s="167" t="s">
        <v>231</v>
      </c>
      <c r="D12" s="175">
        <v>858475.45</v>
      </c>
      <c r="E12" s="157"/>
      <c r="F12" s="214">
        <v>858475.45</v>
      </c>
      <c r="G12" s="239"/>
      <c r="H12" s="236"/>
      <c r="I12" s="218">
        <v>858475.45</v>
      </c>
    </row>
    <row r="13" spans="1:9" ht="12.75" customHeight="1" x14ac:dyDescent="0.2">
      <c r="A13" s="43">
        <v>5</v>
      </c>
      <c r="B13" s="118" t="s">
        <v>61</v>
      </c>
      <c r="C13" s="167" t="s">
        <v>8</v>
      </c>
      <c r="D13" s="175">
        <v>697424.53</v>
      </c>
      <c r="E13" s="157"/>
      <c r="F13" s="214">
        <v>697424.53</v>
      </c>
      <c r="G13" s="239"/>
      <c r="H13" s="236"/>
      <c r="I13" s="218">
        <v>697424.53</v>
      </c>
    </row>
    <row r="14" spans="1:9" x14ac:dyDescent="0.2">
      <c r="A14" s="43">
        <v>6</v>
      </c>
      <c r="B14" s="99" t="s">
        <v>62</v>
      </c>
      <c r="C14" s="167" t="s">
        <v>63</v>
      </c>
      <c r="D14" s="175">
        <v>7933146.1799999997</v>
      </c>
      <c r="E14" s="104">
        <v>108638.01000000001</v>
      </c>
      <c r="F14" s="214">
        <v>8041784.1899999995</v>
      </c>
      <c r="G14" s="239"/>
      <c r="H14" s="236">
        <v>3191977</v>
      </c>
      <c r="I14" s="218">
        <v>11233761.189999999</v>
      </c>
    </row>
    <row r="15" spans="1:9" x14ac:dyDescent="0.2">
      <c r="A15" s="43">
        <v>7</v>
      </c>
      <c r="B15" s="118" t="s">
        <v>64</v>
      </c>
      <c r="C15" s="167" t="s">
        <v>232</v>
      </c>
      <c r="D15" s="175">
        <v>1540627.91</v>
      </c>
      <c r="E15" s="104"/>
      <c r="F15" s="214">
        <v>1540627.91</v>
      </c>
      <c r="G15" s="239"/>
      <c r="H15" s="236"/>
      <c r="I15" s="218">
        <v>1540627.91</v>
      </c>
    </row>
    <row r="16" spans="1:9" x14ac:dyDescent="0.2">
      <c r="A16" s="43">
        <v>8</v>
      </c>
      <c r="B16" s="99" t="s">
        <v>65</v>
      </c>
      <c r="C16" s="167" t="s">
        <v>17</v>
      </c>
      <c r="D16" s="175">
        <v>891333.54</v>
      </c>
      <c r="E16" s="104"/>
      <c r="F16" s="214">
        <v>891333.54</v>
      </c>
      <c r="G16" s="239"/>
      <c r="H16" s="236"/>
      <c r="I16" s="218">
        <v>891333.54</v>
      </c>
    </row>
    <row r="17" spans="1:9" x14ac:dyDescent="0.2">
      <c r="A17" s="43">
        <v>9</v>
      </c>
      <c r="B17" s="99" t="s">
        <v>66</v>
      </c>
      <c r="C17" s="167" t="s">
        <v>6</v>
      </c>
      <c r="D17" s="175">
        <v>1075523.96</v>
      </c>
      <c r="E17" s="104"/>
      <c r="F17" s="214">
        <v>1075523.96</v>
      </c>
      <c r="G17" s="239"/>
      <c r="H17" s="236"/>
      <c r="I17" s="218">
        <v>1075523.96</v>
      </c>
    </row>
    <row r="18" spans="1:9" x14ac:dyDescent="0.2">
      <c r="A18" s="43">
        <v>10</v>
      </c>
      <c r="B18" s="99" t="s">
        <v>67</v>
      </c>
      <c r="C18" s="167" t="s">
        <v>18</v>
      </c>
      <c r="D18" s="175">
        <v>760826.76</v>
      </c>
      <c r="E18" s="104"/>
      <c r="F18" s="214">
        <v>760826.76</v>
      </c>
      <c r="G18" s="239"/>
      <c r="H18" s="236"/>
      <c r="I18" s="218">
        <v>760826.76</v>
      </c>
    </row>
    <row r="19" spans="1:9" x14ac:dyDescent="0.2">
      <c r="A19" s="43">
        <v>11</v>
      </c>
      <c r="B19" s="99" t="s">
        <v>68</v>
      </c>
      <c r="C19" s="167" t="s">
        <v>7</v>
      </c>
      <c r="D19" s="175">
        <v>775173.25</v>
      </c>
      <c r="E19" s="104"/>
      <c r="F19" s="214">
        <v>775173.25</v>
      </c>
      <c r="G19" s="239"/>
      <c r="H19" s="236"/>
      <c r="I19" s="218">
        <v>775173.25</v>
      </c>
    </row>
    <row r="20" spans="1:9" x14ac:dyDescent="0.2">
      <c r="A20" s="43">
        <v>12</v>
      </c>
      <c r="B20" s="99" t="s">
        <v>69</v>
      </c>
      <c r="C20" s="167" t="s">
        <v>19</v>
      </c>
      <c r="D20" s="175">
        <v>1211584.22</v>
      </c>
      <c r="E20" s="104"/>
      <c r="F20" s="214">
        <v>1211584.22</v>
      </c>
      <c r="G20" s="239"/>
      <c r="H20" s="236"/>
      <c r="I20" s="218">
        <v>1211584.22</v>
      </c>
    </row>
    <row r="21" spans="1:9" x14ac:dyDescent="0.2">
      <c r="A21" s="43">
        <v>13</v>
      </c>
      <c r="B21" s="99" t="s">
        <v>258</v>
      </c>
      <c r="C21" s="167" t="s">
        <v>259</v>
      </c>
      <c r="D21" s="175">
        <v>0</v>
      </c>
      <c r="E21" s="104"/>
      <c r="F21" s="214"/>
      <c r="G21" s="239"/>
      <c r="H21" s="236"/>
      <c r="I21" s="218">
        <v>0</v>
      </c>
    </row>
    <row r="22" spans="1:9" x14ac:dyDescent="0.2">
      <c r="A22" s="43">
        <v>14</v>
      </c>
      <c r="B22" s="118" t="s">
        <v>70</v>
      </c>
      <c r="C22" s="167" t="s">
        <v>71</v>
      </c>
      <c r="D22" s="175">
        <v>0</v>
      </c>
      <c r="E22" s="104"/>
      <c r="F22" s="214"/>
      <c r="G22" s="239"/>
      <c r="H22" s="236"/>
      <c r="I22" s="218">
        <v>0</v>
      </c>
    </row>
    <row r="23" spans="1:9" x14ac:dyDescent="0.2">
      <c r="A23" s="43">
        <v>15</v>
      </c>
      <c r="B23" s="99" t="s">
        <v>72</v>
      </c>
      <c r="C23" s="167" t="s">
        <v>22</v>
      </c>
      <c r="D23" s="175">
        <v>1264342.28</v>
      </c>
      <c r="E23" s="104"/>
      <c r="F23" s="214">
        <v>1264342.28</v>
      </c>
      <c r="G23" s="239"/>
      <c r="H23" s="236"/>
      <c r="I23" s="218">
        <v>1264342.28</v>
      </c>
    </row>
    <row r="24" spans="1:9" x14ac:dyDescent="0.2">
      <c r="A24" s="43">
        <v>16</v>
      </c>
      <c r="B24" s="99" t="s">
        <v>73</v>
      </c>
      <c r="C24" s="167" t="s">
        <v>10</v>
      </c>
      <c r="D24" s="175">
        <v>2040903.9</v>
      </c>
      <c r="E24" s="104"/>
      <c r="F24" s="214">
        <v>2040903.9</v>
      </c>
      <c r="G24" s="239"/>
      <c r="H24" s="236"/>
      <c r="I24" s="218">
        <v>2040903.9</v>
      </c>
    </row>
    <row r="25" spans="1:9" x14ac:dyDescent="0.2">
      <c r="A25" s="43">
        <v>17</v>
      </c>
      <c r="B25" s="99" t="s">
        <v>74</v>
      </c>
      <c r="C25" s="167" t="s">
        <v>233</v>
      </c>
      <c r="D25" s="175">
        <v>2057101.55</v>
      </c>
      <c r="E25" s="104"/>
      <c r="F25" s="214">
        <v>2057101.55</v>
      </c>
      <c r="G25" s="239"/>
      <c r="H25" s="236"/>
      <c r="I25" s="218">
        <v>2057101.55</v>
      </c>
    </row>
    <row r="26" spans="1:9" x14ac:dyDescent="0.2">
      <c r="A26" s="43">
        <v>18</v>
      </c>
      <c r="B26" s="99" t="s">
        <v>75</v>
      </c>
      <c r="C26" s="167" t="s">
        <v>9</v>
      </c>
      <c r="D26" s="175">
        <v>4669551.0999999996</v>
      </c>
      <c r="E26" s="104">
        <v>108638.01</v>
      </c>
      <c r="F26" s="214">
        <v>4778189.1099999994</v>
      </c>
      <c r="G26" s="239"/>
      <c r="H26" s="236">
        <v>1276790.8</v>
      </c>
      <c r="I26" s="218">
        <v>6054979.9099999992</v>
      </c>
    </row>
    <row r="27" spans="1:9" x14ac:dyDescent="0.2">
      <c r="A27" s="43">
        <v>19</v>
      </c>
      <c r="B27" s="118" t="s">
        <v>76</v>
      </c>
      <c r="C27" s="167" t="s">
        <v>11</v>
      </c>
      <c r="D27" s="175">
        <v>486392.29</v>
      </c>
      <c r="E27" s="104"/>
      <c r="F27" s="214">
        <v>486392.29</v>
      </c>
      <c r="G27" s="239"/>
      <c r="H27" s="236"/>
      <c r="I27" s="218">
        <v>486392.29</v>
      </c>
    </row>
    <row r="28" spans="1:9" x14ac:dyDescent="0.2">
      <c r="A28" s="43">
        <v>20</v>
      </c>
      <c r="B28" s="118" t="s">
        <v>77</v>
      </c>
      <c r="C28" s="167" t="s">
        <v>234</v>
      </c>
      <c r="D28" s="175">
        <v>911696.3</v>
      </c>
      <c r="E28" s="104"/>
      <c r="F28" s="214">
        <v>911696.3</v>
      </c>
      <c r="G28" s="239"/>
      <c r="H28" s="236"/>
      <c r="I28" s="218">
        <v>911696.3</v>
      </c>
    </row>
    <row r="29" spans="1:9" x14ac:dyDescent="0.2">
      <c r="A29" s="43">
        <v>21</v>
      </c>
      <c r="B29" s="118" t="s">
        <v>78</v>
      </c>
      <c r="C29" s="167" t="s">
        <v>79</v>
      </c>
      <c r="D29" s="175">
        <v>3213613.76</v>
      </c>
      <c r="E29" s="104"/>
      <c r="F29" s="214">
        <v>3213613.76</v>
      </c>
      <c r="G29" s="239"/>
      <c r="H29" s="236">
        <v>319197.7</v>
      </c>
      <c r="I29" s="218">
        <v>3532811.46</v>
      </c>
    </row>
    <row r="30" spans="1:9" x14ac:dyDescent="0.2">
      <c r="A30" s="43">
        <v>22</v>
      </c>
      <c r="B30" s="118" t="s">
        <v>80</v>
      </c>
      <c r="C30" s="167" t="s">
        <v>39</v>
      </c>
      <c r="D30" s="175">
        <v>1338388.68</v>
      </c>
      <c r="E30" s="104">
        <v>108638.01</v>
      </c>
      <c r="F30" s="214">
        <v>1447026.69</v>
      </c>
      <c r="G30" s="239"/>
      <c r="H30" s="236"/>
      <c r="I30" s="218">
        <v>1447026.69</v>
      </c>
    </row>
    <row r="31" spans="1:9" x14ac:dyDescent="0.2">
      <c r="A31" s="43">
        <v>23</v>
      </c>
      <c r="B31" s="99" t="s">
        <v>81</v>
      </c>
      <c r="C31" s="167" t="s">
        <v>82</v>
      </c>
      <c r="D31" s="175"/>
      <c r="E31" s="104"/>
      <c r="F31" s="214"/>
      <c r="G31" s="239"/>
      <c r="H31" s="236"/>
      <c r="I31" s="218">
        <v>0</v>
      </c>
    </row>
    <row r="32" spans="1:9" x14ac:dyDescent="0.2">
      <c r="A32" s="43">
        <v>24</v>
      </c>
      <c r="B32" s="99" t="s">
        <v>83</v>
      </c>
      <c r="C32" s="167" t="s">
        <v>84</v>
      </c>
      <c r="D32" s="175"/>
      <c r="E32" s="104"/>
      <c r="F32" s="214"/>
      <c r="G32" s="239"/>
      <c r="H32" s="236"/>
      <c r="I32" s="218">
        <v>0</v>
      </c>
    </row>
    <row r="33" spans="1:9" ht="24" x14ac:dyDescent="0.2">
      <c r="A33" s="43">
        <v>25</v>
      </c>
      <c r="B33" s="99" t="s">
        <v>85</v>
      </c>
      <c r="C33" s="167" t="s">
        <v>86</v>
      </c>
      <c r="D33" s="175"/>
      <c r="E33" s="104"/>
      <c r="F33" s="214"/>
      <c r="G33" s="239"/>
      <c r="H33" s="236"/>
      <c r="I33" s="218">
        <v>0</v>
      </c>
    </row>
    <row r="34" spans="1:9" x14ac:dyDescent="0.2">
      <c r="A34" s="43">
        <v>26</v>
      </c>
      <c r="B34" s="118" t="s">
        <v>87</v>
      </c>
      <c r="C34" s="167" t="s">
        <v>88</v>
      </c>
      <c r="D34" s="175"/>
      <c r="E34" s="104"/>
      <c r="F34" s="214"/>
      <c r="G34" s="239"/>
      <c r="H34" s="236"/>
      <c r="I34" s="218">
        <v>0</v>
      </c>
    </row>
    <row r="35" spans="1:9" x14ac:dyDescent="0.2">
      <c r="A35" s="43">
        <v>27</v>
      </c>
      <c r="B35" s="99" t="s">
        <v>89</v>
      </c>
      <c r="C35" s="167" t="s">
        <v>90</v>
      </c>
      <c r="D35" s="175">
        <v>3014614.06</v>
      </c>
      <c r="E35" s="104"/>
      <c r="F35" s="214">
        <v>3014614.06</v>
      </c>
      <c r="G35" s="239"/>
      <c r="H35" s="236"/>
      <c r="I35" s="218">
        <v>3014614.06</v>
      </c>
    </row>
    <row r="36" spans="1:9" x14ac:dyDescent="0.2">
      <c r="A36" s="43">
        <v>28</v>
      </c>
      <c r="B36" s="99" t="s">
        <v>91</v>
      </c>
      <c r="C36" s="167" t="s">
        <v>92</v>
      </c>
      <c r="D36" s="175"/>
      <c r="E36" s="104"/>
      <c r="F36" s="214"/>
      <c r="G36" s="239"/>
      <c r="H36" s="236"/>
      <c r="I36" s="218">
        <v>0</v>
      </c>
    </row>
    <row r="37" spans="1:9" x14ac:dyDescent="0.2">
      <c r="A37" s="43">
        <v>29</v>
      </c>
      <c r="B37" s="98" t="s">
        <v>93</v>
      </c>
      <c r="C37" s="167" t="s">
        <v>94</v>
      </c>
      <c r="D37" s="175"/>
      <c r="E37" s="104"/>
      <c r="F37" s="214"/>
      <c r="G37" s="239"/>
      <c r="H37" s="236"/>
      <c r="I37" s="218">
        <v>0</v>
      </c>
    </row>
    <row r="38" spans="1:9" ht="24" x14ac:dyDescent="0.2">
      <c r="A38" s="43">
        <v>30</v>
      </c>
      <c r="B38" s="118" t="s">
        <v>95</v>
      </c>
      <c r="C38" s="167" t="s">
        <v>23</v>
      </c>
      <c r="D38" s="175"/>
      <c r="E38" s="104"/>
      <c r="F38" s="214"/>
      <c r="G38" s="239"/>
      <c r="H38" s="236"/>
      <c r="I38" s="218">
        <v>0</v>
      </c>
    </row>
    <row r="39" spans="1:9" x14ac:dyDescent="0.2">
      <c r="A39" s="43">
        <v>31</v>
      </c>
      <c r="B39" s="99" t="s">
        <v>96</v>
      </c>
      <c r="C39" s="167" t="s">
        <v>56</v>
      </c>
      <c r="D39" s="175"/>
      <c r="E39" s="104"/>
      <c r="F39" s="214"/>
      <c r="G39" s="239"/>
      <c r="H39" s="236"/>
      <c r="I39" s="218">
        <v>0</v>
      </c>
    </row>
    <row r="40" spans="1:9" x14ac:dyDescent="0.2">
      <c r="A40" s="43">
        <v>32</v>
      </c>
      <c r="B40" s="98" t="s">
        <v>97</v>
      </c>
      <c r="C40" s="167" t="s">
        <v>40</v>
      </c>
      <c r="D40" s="175">
        <v>2490735.7799999998</v>
      </c>
      <c r="E40" s="104">
        <v>108638.01</v>
      </c>
      <c r="F40" s="214">
        <v>2599373.7899999996</v>
      </c>
      <c r="G40" s="239"/>
      <c r="H40" s="236"/>
      <c r="I40" s="218">
        <v>2599373.7899999996</v>
      </c>
    </row>
    <row r="41" spans="1:9" x14ac:dyDescent="0.2">
      <c r="A41" s="43">
        <v>33</v>
      </c>
      <c r="B41" s="118" t="s">
        <v>98</v>
      </c>
      <c r="C41" s="167" t="s">
        <v>38</v>
      </c>
      <c r="D41" s="175"/>
      <c r="E41" s="104"/>
      <c r="F41" s="214">
        <v>0</v>
      </c>
      <c r="G41" s="239"/>
      <c r="H41" s="236"/>
      <c r="I41" s="218">
        <v>0</v>
      </c>
    </row>
    <row r="42" spans="1:9" x14ac:dyDescent="0.2">
      <c r="A42" s="43">
        <v>34</v>
      </c>
      <c r="B42" s="98" t="s">
        <v>99</v>
      </c>
      <c r="C42" s="167" t="s">
        <v>16</v>
      </c>
      <c r="D42" s="175">
        <v>1315711.97</v>
      </c>
      <c r="E42" s="104"/>
      <c r="F42" s="214">
        <v>1315711.97</v>
      </c>
      <c r="G42" s="239"/>
      <c r="H42" s="236"/>
      <c r="I42" s="218">
        <v>1315711.97</v>
      </c>
    </row>
    <row r="43" spans="1:9" x14ac:dyDescent="0.2">
      <c r="A43" s="43">
        <v>35</v>
      </c>
      <c r="B43" s="99" t="s">
        <v>100</v>
      </c>
      <c r="C43" s="167" t="s">
        <v>21</v>
      </c>
      <c r="D43" s="175">
        <v>3696766.52</v>
      </c>
      <c r="E43" s="104"/>
      <c r="F43" s="214">
        <v>3696766.52</v>
      </c>
      <c r="G43" s="239"/>
      <c r="H43" s="236"/>
      <c r="I43" s="218">
        <v>3696766.52</v>
      </c>
    </row>
    <row r="44" spans="1:9" x14ac:dyDescent="0.2">
      <c r="A44" s="43">
        <v>36</v>
      </c>
      <c r="B44" s="98" t="s">
        <v>101</v>
      </c>
      <c r="C44" s="167" t="s">
        <v>25</v>
      </c>
      <c r="D44" s="175">
        <v>943628.81</v>
      </c>
      <c r="E44" s="104"/>
      <c r="F44" s="214">
        <v>943628.81</v>
      </c>
      <c r="G44" s="239"/>
      <c r="H44" s="236"/>
      <c r="I44" s="218">
        <v>943628.81</v>
      </c>
    </row>
    <row r="45" spans="1:9" x14ac:dyDescent="0.2">
      <c r="A45" s="43">
        <v>37</v>
      </c>
      <c r="B45" s="118" t="s">
        <v>102</v>
      </c>
      <c r="C45" s="167" t="s">
        <v>235</v>
      </c>
      <c r="D45" s="175">
        <v>2627258.83</v>
      </c>
      <c r="E45" s="104"/>
      <c r="F45" s="214">
        <v>2627258.83</v>
      </c>
      <c r="G45" s="239"/>
      <c r="H45" s="236"/>
      <c r="I45" s="218">
        <v>2627258.83</v>
      </c>
    </row>
    <row r="46" spans="1:9" x14ac:dyDescent="0.2">
      <c r="A46" s="43">
        <v>38</v>
      </c>
      <c r="B46" s="159" t="s">
        <v>103</v>
      </c>
      <c r="C46" s="228" t="s">
        <v>236</v>
      </c>
      <c r="D46" s="175">
        <v>1155123.8400000001</v>
      </c>
      <c r="E46" s="104"/>
      <c r="F46" s="214">
        <v>1155123.8400000001</v>
      </c>
      <c r="G46" s="239"/>
      <c r="H46" s="236"/>
      <c r="I46" s="218">
        <v>1155123.8400000001</v>
      </c>
    </row>
    <row r="47" spans="1:9" x14ac:dyDescent="0.2">
      <c r="A47" s="43">
        <v>39</v>
      </c>
      <c r="B47" s="118" t="s">
        <v>104</v>
      </c>
      <c r="C47" s="167" t="s">
        <v>237</v>
      </c>
      <c r="D47" s="175">
        <v>586817.72</v>
      </c>
      <c r="E47" s="104"/>
      <c r="F47" s="214">
        <v>586817.72</v>
      </c>
      <c r="G47" s="239"/>
      <c r="H47" s="236"/>
      <c r="I47" s="218">
        <v>586817.72</v>
      </c>
    </row>
    <row r="48" spans="1:9" x14ac:dyDescent="0.2">
      <c r="A48" s="43">
        <v>40</v>
      </c>
      <c r="B48" s="118" t="s">
        <v>105</v>
      </c>
      <c r="C48" s="167" t="s">
        <v>24</v>
      </c>
      <c r="D48" s="175">
        <v>1030170.54</v>
      </c>
      <c r="E48" s="104"/>
      <c r="F48" s="214">
        <v>1030170.54</v>
      </c>
      <c r="G48" s="239"/>
      <c r="H48" s="236"/>
      <c r="I48" s="218">
        <v>1030170.54</v>
      </c>
    </row>
    <row r="49" spans="1:9" x14ac:dyDescent="0.2">
      <c r="A49" s="43">
        <v>41</v>
      </c>
      <c r="B49" s="99" t="s">
        <v>106</v>
      </c>
      <c r="C49" s="167" t="s">
        <v>20</v>
      </c>
      <c r="D49" s="175">
        <v>945017.18</v>
      </c>
      <c r="E49" s="104"/>
      <c r="F49" s="214">
        <v>945017.18</v>
      </c>
      <c r="G49" s="239"/>
      <c r="H49" s="236"/>
      <c r="I49" s="218">
        <v>945017.18</v>
      </c>
    </row>
    <row r="50" spans="1:9" x14ac:dyDescent="0.2">
      <c r="A50" s="43">
        <v>42</v>
      </c>
      <c r="B50" s="98" t="s">
        <v>107</v>
      </c>
      <c r="C50" s="167" t="s">
        <v>108</v>
      </c>
      <c r="D50" s="175"/>
      <c r="E50" s="104"/>
      <c r="F50" s="214"/>
      <c r="G50" s="239"/>
      <c r="H50" s="236"/>
      <c r="I50" s="218">
        <v>0</v>
      </c>
    </row>
    <row r="51" spans="1:9" x14ac:dyDescent="0.2">
      <c r="A51" s="43">
        <v>43</v>
      </c>
      <c r="B51" s="99" t="s">
        <v>109</v>
      </c>
      <c r="C51" s="167" t="s">
        <v>110</v>
      </c>
      <c r="D51" s="175">
        <v>3921682.46</v>
      </c>
      <c r="E51" s="104">
        <v>108638.01</v>
      </c>
      <c r="F51" s="214">
        <v>4030320.4699999997</v>
      </c>
      <c r="G51" s="239"/>
      <c r="H51" s="236"/>
      <c r="I51" s="218">
        <v>4030320.4699999997</v>
      </c>
    </row>
    <row r="52" spans="1:9" x14ac:dyDescent="0.2">
      <c r="A52" s="43">
        <v>44</v>
      </c>
      <c r="B52" s="118" t="s">
        <v>111</v>
      </c>
      <c r="C52" s="167" t="s">
        <v>242</v>
      </c>
      <c r="D52" s="175">
        <v>1239351.6200000001</v>
      </c>
      <c r="E52" s="104"/>
      <c r="F52" s="214">
        <v>1239351.6200000001</v>
      </c>
      <c r="G52" s="239"/>
      <c r="H52" s="236"/>
      <c r="I52" s="218">
        <v>1239351.6200000001</v>
      </c>
    </row>
    <row r="53" spans="1:9" x14ac:dyDescent="0.2">
      <c r="A53" s="43">
        <v>45</v>
      </c>
      <c r="B53" s="118" t="s">
        <v>112</v>
      </c>
      <c r="C53" s="167" t="s">
        <v>2</v>
      </c>
      <c r="D53" s="175">
        <v>3430199.48</v>
      </c>
      <c r="E53" s="104"/>
      <c r="F53" s="214">
        <v>3430199.48</v>
      </c>
      <c r="G53" s="239"/>
      <c r="H53" s="236">
        <v>638395.4</v>
      </c>
      <c r="I53" s="218">
        <v>4068594.88</v>
      </c>
    </row>
    <row r="54" spans="1:9" x14ac:dyDescent="0.2">
      <c r="A54" s="43">
        <v>46</v>
      </c>
      <c r="B54" s="99" t="s">
        <v>113</v>
      </c>
      <c r="C54" s="167" t="s">
        <v>3</v>
      </c>
      <c r="D54" s="175">
        <v>1050996.0900000001</v>
      </c>
      <c r="E54" s="104"/>
      <c r="F54" s="214">
        <v>1050996.0900000001</v>
      </c>
      <c r="G54" s="239"/>
      <c r="H54" s="236"/>
      <c r="I54" s="218">
        <v>1050996.0900000001</v>
      </c>
    </row>
    <row r="55" spans="1:9" x14ac:dyDescent="0.2">
      <c r="A55" s="43">
        <v>47</v>
      </c>
      <c r="B55" s="99" t="s">
        <v>114</v>
      </c>
      <c r="C55" s="167" t="s">
        <v>238</v>
      </c>
      <c r="D55" s="175">
        <v>1152809.8899999999</v>
      </c>
      <c r="E55" s="104"/>
      <c r="F55" s="214">
        <v>1152809.8899999999</v>
      </c>
      <c r="G55" s="239"/>
      <c r="H55" s="236"/>
      <c r="I55" s="218">
        <v>1152809.8899999999</v>
      </c>
    </row>
    <row r="56" spans="1:9" x14ac:dyDescent="0.2">
      <c r="A56" s="43">
        <v>48</v>
      </c>
      <c r="B56" s="98" t="s">
        <v>115</v>
      </c>
      <c r="C56" s="167" t="s">
        <v>0</v>
      </c>
      <c r="D56" s="175">
        <v>1981666.78</v>
      </c>
      <c r="E56" s="104"/>
      <c r="F56" s="214">
        <v>1981666.78</v>
      </c>
      <c r="G56" s="239"/>
      <c r="H56" s="236"/>
      <c r="I56" s="218">
        <v>1981666.78</v>
      </c>
    </row>
    <row r="57" spans="1:9" x14ac:dyDescent="0.2">
      <c r="A57" s="43">
        <v>49</v>
      </c>
      <c r="B57" s="99" t="s">
        <v>116</v>
      </c>
      <c r="C57" s="167" t="s">
        <v>4</v>
      </c>
      <c r="D57" s="175">
        <v>583115.4</v>
      </c>
      <c r="E57" s="104"/>
      <c r="F57" s="214">
        <v>583115.4</v>
      </c>
      <c r="G57" s="239"/>
      <c r="H57" s="236"/>
      <c r="I57" s="218">
        <v>583115.4</v>
      </c>
    </row>
    <row r="58" spans="1:9" x14ac:dyDescent="0.2">
      <c r="A58" s="43">
        <v>50</v>
      </c>
      <c r="B58" s="98" t="s">
        <v>117</v>
      </c>
      <c r="C58" s="167" t="s">
        <v>1</v>
      </c>
      <c r="D58" s="175">
        <v>1156512.21</v>
      </c>
      <c r="E58" s="104"/>
      <c r="F58" s="214">
        <v>1156512.21</v>
      </c>
      <c r="G58" s="239"/>
      <c r="H58" s="236"/>
      <c r="I58" s="218">
        <v>1156512.21</v>
      </c>
    </row>
    <row r="59" spans="1:9" x14ac:dyDescent="0.2">
      <c r="A59" s="43">
        <v>51</v>
      </c>
      <c r="B59" s="99" t="s">
        <v>118</v>
      </c>
      <c r="C59" s="167" t="s">
        <v>239</v>
      </c>
      <c r="D59" s="175">
        <v>1284705.04</v>
      </c>
      <c r="E59" s="104"/>
      <c r="F59" s="214">
        <v>1284705.04</v>
      </c>
      <c r="G59" s="239"/>
      <c r="H59" s="236"/>
      <c r="I59" s="218">
        <v>1284705.04</v>
      </c>
    </row>
    <row r="60" spans="1:9" x14ac:dyDescent="0.2">
      <c r="A60" s="43">
        <v>52</v>
      </c>
      <c r="B60" s="99" t="s">
        <v>119</v>
      </c>
      <c r="C60" s="167" t="s">
        <v>26</v>
      </c>
      <c r="D60" s="175">
        <v>4990264.57</v>
      </c>
      <c r="E60" s="104"/>
      <c r="F60" s="214">
        <v>4990264.57</v>
      </c>
      <c r="G60" s="239"/>
      <c r="H60" s="236"/>
      <c r="I60" s="218">
        <v>4990264.57</v>
      </c>
    </row>
    <row r="61" spans="1:9" x14ac:dyDescent="0.2">
      <c r="A61" s="43">
        <v>53</v>
      </c>
      <c r="B61" s="99" t="s">
        <v>120</v>
      </c>
      <c r="C61" s="167" t="s">
        <v>240</v>
      </c>
      <c r="D61" s="175">
        <v>970470.63</v>
      </c>
      <c r="E61" s="104"/>
      <c r="F61" s="214">
        <v>970470.63</v>
      </c>
      <c r="G61" s="239"/>
      <c r="H61" s="236"/>
      <c r="I61" s="218">
        <v>970470.63</v>
      </c>
    </row>
    <row r="62" spans="1:9" x14ac:dyDescent="0.2">
      <c r="A62" s="43">
        <v>54</v>
      </c>
      <c r="B62" s="99" t="s">
        <v>121</v>
      </c>
      <c r="C62" s="167" t="s">
        <v>122</v>
      </c>
      <c r="D62" s="175"/>
      <c r="E62" s="104"/>
      <c r="F62" s="214"/>
      <c r="G62" s="239"/>
      <c r="H62" s="236"/>
      <c r="I62" s="218">
        <v>0</v>
      </c>
    </row>
    <row r="63" spans="1:9" x14ac:dyDescent="0.2">
      <c r="A63" s="43">
        <v>55</v>
      </c>
      <c r="B63" s="99" t="s">
        <v>244</v>
      </c>
      <c r="C63" s="167" t="s">
        <v>243</v>
      </c>
      <c r="D63" s="175"/>
      <c r="E63" s="104"/>
      <c r="F63" s="214"/>
      <c r="G63" s="239"/>
      <c r="H63" s="236"/>
      <c r="I63" s="218">
        <v>0</v>
      </c>
    </row>
    <row r="64" spans="1:9" x14ac:dyDescent="0.2">
      <c r="A64" s="43">
        <v>56</v>
      </c>
      <c r="B64" s="99" t="s">
        <v>260</v>
      </c>
      <c r="C64" s="167" t="s">
        <v>261</v>
      </c>
      <c r="D64" s="175"/>
      <c r="E64" s="104"/>
      <c r="F64" s="214"/>
      <c r="G64" s="239"/>
      <c r="H64" s="236"/>
      <c r="I64" s="218">
        <v>0</v>
      </c>
    </row>
    <row r="65" spans="1:9" x14ac:dyDescent="0.2">
      <c r="A65" s="43">
        <v>57</v>
      </c>
      <c r="B65" s="99" t="s">
        <v>123</v>
      </c>
      <c r="C65" s="167" t="s">
        <v>53</v>
      </c>
      <c r="D65" s="175"/>
      <c r="E65" s="104"/>
      <c r="F65" s="214"/>
      <c r="G65" s="239"/>
      <c r="H65" s="236"/>
      <c r="I65" s="218">
        <v>0</v>
      </c>
    </row>
    <row r="66" spans="1:9" x14ac:dyDescent="0.2">
      <c r="A66" s="43">
        <v>58</v>
      </c>
      <c r="B66" s="98" t="s">
        <v>124</v>
      </c>
      <c r="C66" s="167" t="s">
        <v>262</v>
      </c>
      <c r="D66" s="175"/>
      <c r="E66" s="104"/>
      <c r="F66" s="214"/>
      <c r="G66" s="239"/>
      <c r="H66" s="236"/>
      <c r="I66" s="218">
        <v>0</v>
      </c>
    </row>
    <row r="67" spans="1:9" x14ac:dyDescent="0.2">
      <c r="A67" s="43">
        <v>59</v>
      </c>
      <c r="B67" s="118" t="s">
        <v>125</v>
      </c>
      <c r="C67" s="167" t="s">
        <v>126</v>
      </c>
      <c r="D67" s="175"/>
      <c r="E67" s="104"/>
      <c r="F67" s="214"/>
      <c r="G67" s="239"/>
      <c r="H67" s="236"/>
      <c r="I67" s="218">
        <v>0</v>
      </c>
    </row>
    <row r="68" spans="1:9" x14ac:dyDescent="0.2">
      <c r="A68" s="43">
        <v>60</v>
      </c>
      <c r="B68" s="98" t="s">
        <v>127</v>
      </c>
      <c r="C68" s="167" t="s">
        <v>263</v>
      </c>
      <c r="D68" s="175"/>
      <c r="E68" s="104"/>
      <c r="F68" s="214"/>
      <c r="G68" s="239"/>
      <c r="H68" s="236"/>
      <c r="I68" s="218">
        <v>0</v>
      </c>
    </row>
    <row r="69" spans="1:9" ht="24" x14ac:dyDescent="0.2">
      <c r="A69" s="43">
        <v>61</v>
      </c>
      <c r="B69" s="99" t="s">
        <v>128</v>
      </c>
      <c r="C69" s="167" t="s">
        <v>248</v>
      </c>
      <c r="D69" s="175"/>
      <c r="E69" s="104"/>
      <c r="F69" s="214"/>
      <c r="G69" s="239"/>
      <c r="H69" s="236"/>
      <c r="I69" s="218">
        <v>0</v>
      </c>
    </row>
    <row r="70" spans="1:9" ht="24" x14ac:dyDescent="0.2">
      <c r="A70" s="43">
        <v>62</v>
      </c>
      <c r="B70" s="118" t="s">
        <v>129</v>
      </c>
      <c r="C70" s="167" t="s">
        <v>264</v>
      </c>
      <c r="D70" s="175"/>
      <c r="E70" s="104"/>
      <c r="F70" s="214"/>
      <c r="G70" s="239"/>
      <c r="H70" s="236"/>
      <c r="I70" s="218">
        <v>0</v>
      </c>
    </row>
    <row r="71" spans="1:9" ht="24" x14ac:dyDescent="0.2">
      <c r="A71" s="43">
        <v>63</v>
      </c>
      <c r="B71" s="118" t="s">
        <v>130</v>
      </c>
      <c r="C71" s="167" t="s">
        <v>265</v>
      </c>
      <c r="D71" s="175"/>
      <c r="E71" s="104"/>
      <c r="F71" s="214"/>
      <c r="G71" s="239"/>
      <c r="H71" s="236"/>
      <c r="I71" s="218">
        <v>0</v>
      </c>
    </row>
    <row r="72" spans="1:9" x14ac:dyDescent="0.2">
      <c r="A72" s="43">
        <v>64</v>
      </c>
      <c r="B72" s="98" t="s">
        <v>131</v>
      </c>
      <c r="C72" s="167" t="s">
        <v>266</v>
      </c>
      <c r="D72" s="175"/>
      <c r="E72" s="104"/>
      <c r="F72" s="214"/>
      <c r="G72" s="239"/>
      <c r="H72" s="236"/>
      <c r="I72" s="218">
        <v>0</v>
      </c>
    </row>
    <row r="73" spans="1:9" x14ac:dyDescent="0.2">
      <c r="A73" s="43">
        <v>65</v>
      </c>
      <c r="B73" s="98" t="s">
        <v>132</v>
      </c>
      <c r="C73" s="167" t="s">
        <v>52</v>
      </c>
      <c r="D73" s="175"/>
      <c r="E73" s="104"/>
      <c r="F73" s="214"/>
      <c r="G73" s="239"/>
      <c r="H73" s="236"/>
      <c r="I73" s="218">
        <v>0</v>
      </c>
    </row>
    <row r="74" spans="1:9" x14ac:dyDescent="0.2">
      <c r="A74" s="43">
        <v>66</v>
      </c>
      <c r="B74" s="98" t="s">
        <v>133</v>
      </c>
      <c r="C74" s="167" t="s">
        <v>267</v>
      </c>
      <c r="D74" s="175"/>
      <c r="E74" s="104"/>
      <c r="F74" s="214"/>
      <c r="G74" s="239"/>
      <c r="H74" s="236"/>
      <c r="I74" s="218">
        <v>0</v>
      </c>
    </row>
    <row r="75" spans="1:9" ht="24" x14ac:dyDescent="0.2">
      <c r="A75" s="43">
        <v>67</v>
      </c>
      <c r="B75" s="98" t="s">
        <v>134</v>
      </c>
      <c r="C75" s="167" t="s">
        <v>268</v>
      </c>
      <c r="D75" s="175"/>
      <c r="E75" s="104"/>
      <c r="F75" s="214"/>
      <c r="G75" s="239"/>
      <c r="H75" s="236"/>
      <c r="I75" s="218">
        <v>0</v>
      </c>
    </row>
    <row r="76" spans="1:9" ht="24" x14ac:dyDescent="0.2">
      <c r="A76" s="43">
        <v>68</v>
      </c>
      <c r="B76" s="118" t="s">
        <v>135</v>
      </c>
      <c r="C76" s="167" t="s">
        <v>269</v>
      </c>
      <c r="D76" s="175"/>
      <c r="E76" s="104"/>
      <c r="F76" s="214"/>
      <c r="G76" s="239"/>
      <c r="H76" s="236"/>
      <c r="I76" s="218">
        <v>0</v>
      </c>
    </row>
    <row r="77" spans="1:9" ht="24" x14ac:dyDescent="0.2">
      <c r="A77" s="43">
        <v>69</v>
      </c>
      <c r="B77" s="98" t="s">
        <v>136</v>
      </c>
      <c r="C77" s="167" t="s">
        <v>270</v>
      </c>
      <c r="D77" s="175"/>
      <c r="E77" s="104"/>
      <c r="F77" s="214"/>
      <c r="G77" s="239"/>
      <c r="H77" s="236"/>
      <c r="I77" s="218">
        <v>0</v>
      </c>
    </row>
    <row r="78" spans="1:9" ht="24" x14ac:dyDescent="0.2">
      <c r="A78" s="43">
        <v>70</v>
      </c>
      <c r="B78" s="98" t="s">
        <v>137</v>
      </c>
      <c r="C78" s="167" t="s">
        <v>271</v>
      </c>
      <c r="D78" s="175"/>
      <c r="E78" s="104"/>
      <c r="F78" s="214"/>
      <c r="G78" s="239"/>
      <c r="H78" s="236"/>
      <c r="I78" s="218">
        <v>0</v>
      </c>
    </row>
    <row r="79" spans="1:9" ht="24" x14ac:dyDescent="0.2">
      <c r="A79" s="43">
        <v>71</v>
      </c>
      <c r="B79" s="118" t="s">
        <v>138</v>
      </c>
      <c r="C79" s="167" t="s">
        <v>272</v>
      </c>
      <c r="D79" s="175"/>
      <c r="E79" s="104"/>
      <c r="F79" s="214"/>
      <c r="G79" s="239"/>
      <c r="H79" s="236"/>
      <c r="I79" s="218">
        <v>0</v>
      </c>
    </row>
    <row r="80" spans="1:9" ht="24" x14ac:dyDescent="0.2">
      <c r="A80" s="43">
        <v>72</v>
      </c>
      <c r="B80" s="118" t="s">
        <v>139</v>
      </c>
      <c r="C80" s="167" t="s">
        <v>273</v>
      </c>
      <c r="D80" s="175"/>
      <c r="E80" s="104"/>
      <c r="F80" s="214"/>
      <c r="G80" s="239"/>
      <c r="H80" s="236"/>
      <c r="I80" s="218">
        <v>0</v>
      </c>
    </row>
    <row r="81" spans="1:9" ht="24" x14ac:dyDescent="0.2">
      <c r="A81" s="43">
        <v>73</v>
      </c>
      <c r="B81" s="118" t="s">
        <v>140</v>
      </c>
      <c r="C81" s="167" t="s">
        <v>274</v>
      </c>
      <c r="D81" s="175"/>
      <c r="E81" s="104"/>
      <c r="F81" s="214"/>
      <c r="G81" s="239"/>
      <c r="H81" s="236"/>
      <c r="I81" s="218">
        <v>0</v>
      </c>
    </row>
    <row r="82" spans="1:9" x14ac:dyDescent="0.2">
      <c r="A82" s="43">
        <v>74</v>
      </c>
      <c r="B82" s="99" t="s">
        <v>141</v>
      </c>
      <c r="C82" s="167" t="s">
        <v>142</v>
      </c>
      <c r="D82" s="175"/>
      <c r="E82" s="104"/>
      <c r="F82" s="214"/>
      <c r="G82" s="239"/>
      <c r="H82" s="236"/>
      <c r="I82" s="218">
        <v>0</v>
      </c>
    </row>
    <row r="83" spans="1:9" x14ac:dyDescent="0.2">
      <c r="A83" s="43">
        <v>75</v>
      </c>
      <c r="B83" s="118" t="s">
        <v>143</v>
      </c>
      <c r="C83" s="167" t="s">
        <v>275</v>
      </c>
      <c r="D83" s="175"/>
      <c r="E83" s="104"/>
      <c r="F83" s="214"/>
      <c r="G83" s="239"/>
      <c r="H83" s="236"/>
      <c r="I83" s="218">
        <v>0</v>
      </c>
    </row>
    <row r="84" spans="1:9" x14ac:dyDescent="0.2">
      <c r="A84" s="43">
        <v>76</v>
      </c>
      <c r="B84" s="99" t="s">
        <v>144</v>
      </c>
      <c r="C84" s="167" t="s">
        <v>35</v>
      </c>
      <c r="D84" s="175"/>
      <c r="E84" s="104"/>
      <c r="F84" s="214"/>
      <c r="G84" s="239"/>
      <c r="H84" s="236"/>
      <c r="I84" s="218">
        <v>0</v>
      </c>
    </row>
    <row r="85" spans="1:9" x14ac:dyDescent="0.2">
      <c r="A85" s="43">
        <v>77</v>
      </c>
      <c r="B85" s="118" t="s">
        <v>145</v>
      </c>
      <c r="C85" s="167" t="s">
        <v>37</v>
      </c>
      <c r="D85" s="175"/>
      <c r="E85" s="104"/>
      <c r="F85" s="214"/>
      <c r="G85" s="239"/>
      <c r="H85" s="236"/>
      <c r="I85" s="218">
        <v>0</v>
      </c>
    </row>
    <row r="86" spans="1:9" x14ac:dyDescent="0.2">
      <c r="A86" s="43">
        <v>78</v>
      </c>
      <c r="B86" s="118" t="s">
        <v>146</v>
      </c>
      <c r="C86" s="167" t="s">
        <v>36</v>
      </c>
      <c r="D86" s="175"/>
      <c r="E86" s="104"/>
      <c r="F86" s="214"/>
      <c r="G86" s="239"/>
      <c r="H86" s="236"/>
      <c r="I86" s="218">
        <v>0</v>
      </c>
    </row>
    <row r="87" spans="1:9" x14ac:dyDescent="0.2">
      <c r="A87" s="43">
        <v>79</v>
      </c>
      <c r="B87" s="118" t="s">
        <v>147</v>
      </c>
      <c r="C87" s="167" t="s">
        <v>51</v>
      </c>
      <c r="D87" s="175"/>
      <c r="E87" s="104"/>
      <c r="F87" s="214"/>
      <c r="G87" s="239"/>
      <c r="H87" s="236"/>
      <c r="I87" s="218">
        <v>0</v>
      </c>
    </row>
    <row r="88" spans="1:9" x14ac:dyDescent="0.2">
      <c r="A88" s="43">
        <v>80</v>
      </c>
      <c r="B88" s="118" t="s">
        <v>148</v>
      </c>
      <c r="C88" s="167" t="s">
        <v>254</v>
      </c>
      <c r="D88" s="175"/>
      <c r="E88" s="104"/>
      <c r="F88" s="214"/>
      <c r="G88" s="239"/>
      <c r="H88" s="236"/>
      <c r="I88" s="218">
        <v>0</v>
      </c>
    </row>
    <row r="89" spans="1:9" x14ac:dyDescent="0.2">
      <c r="A89" s="43">
        <v>81</v>
      </c>
      <c r="B89" s="118" t="s">
        <v>149</v>
      </c>
      <c r="C89" s="135" t="s">
        <v>334</v>
      </c>
      <c r="D89" s="175"/>
      <c r="E89" s="104"/>
      <c r="F89" s="214"/>
      <c r="G89" s="239"/>
      <c r="H89" s="236"/>
      <c r="I89" s="218">
        <v>0</v>
      </c>
    </row>
    <row r="90" spans="1:9" x14ac:dyDescent="0.2">
      <c r="A90" s="43">
        <v>82</v>
      </c>
      <c r="B90" s="116" t="s">
        <v>150</v>
      </c>
      <c r="C90" s="167" t="s">
        <v>291</v>
      </c>
      <c r="D90" s="175"/>
      <c r="E90" s="104"/>
      <c r="F90" s="214"/>
      <c r="G90" s="239"/>
      <c r="H90" s="236"/>
      <c r="I90" s="218">
        <v>0</v>
      </c>
    </row>
    <row r="91" spans="1:9" ht="24" x14ac:dyDescent="0.2">
      <c r="A91" s="356">
        <v>83</v>
      </c>
      <c r="B91" s="338" t="s">
        <v>151</v>
      </c>
      <c r="C91" s="229" t="s">
        <v>276</v>
      </c>
      <c r="D91" s="175"/>
      <c r="E91" s="104"/>
      <c r="F91" s="214"/>
      <c r="G91" s="239"/>
      <c r="H91" s="236"/>
      <c r="I91" s="218">
        <v>0</v>
      </c>
    </row>
    <row r="92" spans="1:9" ht="36" x14ac:dyDescent="0.2">
      <c r="A92" s="356"/>
      <c r="B92" s="338"/>
      <c r="C92" s="135" t="s">
        <v>330</v>
      </c>
      <c r="D92" s="175"/>
      <c r="E92" s="104"/>
      <c r="F92" s="214"/>
      <c r="G92" s="239"/>
      <c r="H92" s="236"/>
      <c r="I92" s="218"/>
    </row>
    <row r="93" spans="1:9" ht="24" x14ac:dyDescent="0.2">
      <c r="A93" s="356"/>
      <c r="B93" s="338"/>
      <c r="C93" s="135" t="s">
        <v>277</v>
      </c>
      <c r="D93" s="175"/>
      <c r="E93" s="104"/>
      <c r="F93" s="214"/>
      <c r="G93" s="239"/>
      <c r="H93" s="236"/>
      <c r="I93" s="218"/>
    </row>
    <row r="94" spans="1:9" ht="36" x14ac:dyDescent="0.2">
      <c r="A94" s="356"/>
      <c r="B94" s="338"/>
      <c r="C94" s="298" t="s">
        <v>331</v>
      </c>
      <c r="D94" s="175"/>
      <c r="E94" s="104"/>
      <c r="F94" s="214"/>
      <c r="G94" s="239"/>
      <c r="H94" s="236"/>
      <c r="I94" s="218"/>
    </row>
    <row r="95" spans="1:9" ht="24" x14ac:dyDescent="0.2">
      <c r="A95" s="43">
        <v>84</v>
      </c>
      <c r="B95" s="98" t="s">
        <v>152</v>
      </c>
      <c r="C95" s="167" t="s">
        <v>50</v>
      </c>
      <c r="D95" s="175"/>
      <c r="E95" s="104"/>
      <c r="F95" s="214"/>
      <c r="G95" s="239"/>
      <c r="H95" s="236"/>
      <c r="I95" s="218">
        <v>0</v>
      </c>
    </row>
    <row r="96" spans="1:9" x14ac:dyDescent="0.2">
      <c r="A96" s="43">
        <v>85</v>
      </c>
      <c r="B96" s="98" t="s">
        <v>153</v>
      </c>
      <c r="C96" s="167" t="s">
        <v>154</v>
      </c>
      <c r="D96" s="175"/>
      <c r="E96" s="104"/>
      <c r="F96" s="214"/>
      <c r="G96" s="239"/>
      <c r="H96" s="236"/>
      <c r="I96" s="218">
        <v>0</v>
      </c>
    </row>
    <row r="97" spans="1:9" x14ac:dyDescent="0.2">
      <c r="A97" s="43">
        <v>86</v>
      </c>
      <c r="B97" s="99" t="s">
        <v>155</v>
      </c>
      <c r="C97" s="167" t="s">
        <v>156</v>
      </c>
      <c r="D97" s="175"/>
      <c r="E97" s="104"/>
      <c r="F97" s="214"/>
      <c r="G97" s="239"/>
      <c r="H97" s="236"/>
      <c r="I97" s="218">
        <v>0</v>
      </c>
    </row>
    <row r="98" spans="1:9" x14ac:dyDescent="0.2">
      <c r="A98" s="43">
        <v>87</v>
      </c>
      <c r="B98" s="98" t="s">
        <v>157</v>
      </c>
      <c r="C98" s="167" t="s">
        <v>28</v>
      </c>
      <c r="D98" s="175">
        <v>744166.32</v>
      </c>
      <c r="E98" s="104"/>
      <c r="F98" s="214">
        <v>744166.32</v>
      </c>
      <c r="G98" s="239"/>
      <c r="H98" s="236"/>
      <c r="I98" s="218">
        <v>744166.32</v>
      </c>
    </row>
    <row r="99" spans="1:9" x14ac:dyDescent="0.2">
      <c r="A99" s="43">
        <v>88</v>
      </c>
      <c r="B99" s="99" t="s">
        <v>158</v>
      </c>
      <c r="C99" s="167" t="s">
        <v>12</v>
      </c>
      <c r="D99" s="175">
        <v>964917.15</v>
      </c>
      <c r="E99" s="104"/>
      <c r="F99" s="214">
        <v>964917.15</v>
      </c>
      <c r="G99" s="239"/>
      <c r="H99" s="236"/>
      <c r="I99" s="218">
        <v>964917.15</v>
      </c>
    </row>
    <row r="100" spans="1:9" x14ac:dyDescent="0.2">
      <c r="A100" s="43">
        <v>89</v>
      </c>
      <c r="B100" s="99" t="s">
        <v>159</v>
      </c>
      <c r="C100" s="167" t="s">
        <v>27</v>
      </c>
      <c r="D100" s="175">
        <v>1696588.14</v>
      </c>
      <c r="E100" s="104"/>
      <c r="F100" s="214">
        <v>1696588.14</v>
      </c>
      <c r="G100" s="239"/>
      <c r="H100" s="236"/>
      <c r="I100" s="218">
        <v>1696588.14</v>
      </c>
    </row>
    <row r="101" spans="1:9" x14ac:dyDescent="0.2">
      <c r="A101" s="43">
        <v>90</v>
      </c>
      <c r="B101" s="98" t="s">
        <v>160</v>
      </c>
      <c r="C101" s="167" t="s">
        <v>44</v>
      </c>
      <c r="D101" s="175">
        <v>525729.43999999994</v>
      </c>
      <c r="E101" s="104"/>
      <c r="F101" s="214">
        <v>525729.43999999994</v>
      </c>
      <c r="G101" s="239"/>
      <c r="H101" s="236"/>
      <c r="I101" s="218">
        <v>525729.43999999994</v>
      </c>
    </row>
    <row r="102" spans="1:9" x14ac:dyDescent="0.2">
      <c r="A102" s="43">
        <v>91</v>
      </c>
      <c r="B102" s="98" t="s">
        <v>161</v>
      </c>
      <c r="C102" s="167" t="s">
        <v>33</v>
      </c>
      <c r="D102" s="175">
        <v>1108382.05</v>
      </c>
      <c r="E102" s="104"/>
      <c r="F102" s="214">
        <v>1108382.05</v>
      </c>
      <c r="G102" s="239"/>
      <c r="H102" s="236"/>
      <c r="I102" s="218">
        <v>1108382.05</v>
      </c>
    </row>
    <row r="103" spans="1:9" x14ac:dyDescent="0.2">
      <c r="A103" s="43">
        <v>92</v>
      </c>
      <c r="B103" s="118" t="s">
        <v>162</v>
      </c>
      <c r="C103" s="167" t="s">
        <v>29</v>
      </c>
      <c r="D103" s="175">
        <v>1948808.69</v>
      </c>
      <c r="E103" s="104"/>
      <c r="F103" s="214">
        <v>1948808.69</v>
      </c>
      <c r="G103" s="239"/>
      <c r="H103" s="236"/>
      <c r="I103" s="218">
        <v>1948808.69</v>
      </c>
    </row>
    <row r="104" spans="1:9" x14ac:dyDescent="0.2">
      <c r="A104" s="43">
        <v>93</v>
      </c>
      <c r="B104" s="118" t="s">
        <v>163</v>
      </c>
      <c r="C104" s="167" t="s">
        <v>30</v>
      </c>
      <c r="D104" s="175">
        <v>1268507.3899999999</v>
      </c>
      <c r="E104" s="104"/>
      <c r="F104" s="214">
        <v>1268507.3899999999</v>
      </c>
      <c r="G104" s="239"/>
      <c r="H104" s="236"/>
      <c r="I104" s="218">
        <v>1268507.3899999999</v>
      </c>
    </row>
    <row r="105" spans="1:9" x14ac:dyDescent="0.2">
      <c r="A105" s="43">
        <v>94</v>
      </c>
      <c r="B105" s="99" t="s">
        <v>164</v>
      </c>
      <c r="C105" s="167" t="s">
        <v>14</v>
      </c>
      <c r="D105" s="175">
        <v>753422.12</v>
      </c>
      <c r="E105" s="104"/>
      <c r="F105" s="214">
        <v>753422.12</v>
      </c>
      <c r="G105" s="239"/>
      <c r="H105" s="236"/>
      <c r="I105" s="218">
        <v>753422.12</v>
      </c>
    </row>
    <row r="106" spans="1:9" x14ac:dyDescent="0.2">
      <c r="A106" s="43">
        <v>95</v>
      </c>
      <c r="B106" s="118" t="s">
        <v>165</v>
      </c>
      <c r="C106" s="167" t="s">
        <v>31</v>
      </c>
      <c r="D106" s="175">
        <v>1032947.28</v>
      </c>
      <c r="E106" s="104"/>
      <c r="F106" s="214">
        <v>1032947.28</v>
      </c>
      <c r="G106" s="239"/>
      <c r="H106" s="236"/>
      <c r="I106" s="218">
        <v>1032947.28</v>
      </c>
    </row>
    <row r="107" spans="1:9" x14ac:dyDescent="0.2">
      <c r="A107" s="43">
        <v>96</v>
      </c>
      <c r="B107" s="118" t="s">
        <v>166</v>
      </c>
      <c r="C107" s="167" t="s">
        <v>15</v>
      </c>
      <c r="D107" s="175">
        <v>610882.80000000005</v>
      </c>
      <c r="E107" s="104"/>
      <c r="F107" s="214">
        <v>610882.80000000005</v>
      </c>
      <c r="G107" s="239"/>
      <c r="H107" s="236"/>
      <c r="I107" s="218">
        <v>610882.80000000005</v>
      </c>
    </row>
    <row r="108" spans="1:9" x14ac:dyDescent="0.2">
      <c r="A108" s="43">
        <v>97</v>
      </c>
      <c r="B108" s="98" t="s">
        <v>167</v>
      </c>
      <c r="C108" s="167" t="s">
        <v>13</v>
      </c>
      <c r="D108" s="175">
        <v>1208344.69</v>
      </c>
      <c r="E108" s="104">
        <v>108638.01</v>
      </c>
      <c r="F108" s="214">
        <v>1316982.7</v>
      </c>
      <c r="G108" s="239"/>
      <c r="H108" s="236"/>
      <c r="I108" s="218">
        <v>1316982.7</v>
      </c>
    </row>
    <row r="109" spans="1:9" x14ac:dyDescent="0.2">
      <c r="A109" s="43">
        <v>98</v>
      </c>
      <c r="B109" s="99" t="s">
        <v>168</v>
      </c>
      <c r="C109" s="167" t="s">
        <v>32</v>
      </c>
      <c r="D109" s="175">
        <v>2137627.0099999998</v>
      </c>
      <c r="E109" s="104"/>
      <c r="F109" s="214">
        <v>2137627.0099999998</v>
      </c>
      <c r="G109" s="239"/>
      <c r="H109" s="236"/>
      <c r="I109" s="218">
        <v>2137627.0099999998</v>
      </c>
    </row>
    <row r="110" spans="1:9" x14ac:dyDescent="0.2">
      <c r="A110" s="43">
        <v>99</v>
      </c>
      <c r="B110" s="99" t="s">
        <v>169</v>
      </c>
      <c r="C110" s="167" t="s">
        <v>54</v>
      </c>
      <c r="D110" s="175">
        <v>950107.87</v>
      </c>
      <c r="E110" s="104"/>
      <c r="F110" s="214">
        <v>950107.87</v>
      </c>
      <c r="G110" s="239"/>
      <c r="H110" s="236"/>
      <c r="I110" s="218">
        <v>950107.87</v>
      </c>
    </row>
    <row r="111" spans="1:9" x14ac:dyDescent="0.2">
      <c r="A111" s="43">
        <v>100</v>
      </c>
      <c r="B111" s="118" t="s">
        <v>170</v>
      </c>
      <c r="C111" s="167" t="s">
        <v>34</v>
      </c>
      <c r="D111" s="175">
        <v>2154287.4500000002</v>
      </c>
      <c r="E111" s="104"/>
      <c r="F111" s="214">
        <v>2154287.4500000002</v>
      </c>
      <c r="G111" s="239"/>
      <c r="H111" s="236"/>
      <c r="I111" s="218">
        <v>2154287.4500000002</v>
      </c>
    </row>
    <row r="112" spans="1:9" x14ac:dyDescent="0.2">
      <c r="A112" s="43">
        <v>101</v>
      </c>
      <c r="B112" s="98" t="s">
        <v>171</v>
      </c>
      <c r="C112" s="167" t="s">
        <v>241</v>
      </c>
      <c r="D112" s="175">
        <v>718712.87</v>
      </c>
      <c r="E112" s="104"/>
      <c r="F112" s="214">
        <v>718712.87</v>
      </c>
      <c r="G112" s="239"/>
      <c r="H112" s="236"/>
      <c r="I112" s="218">
        <v>718712.87</v>
      </c>
    </row>
    <row r="113" spans="1:9" x14ac:dyDescent="0.2">
      <c r="A113" s="43">
        <v>102</v>
      </c>
      <c r="B113" s="118" t="s">
        <v>172</v>
      </c>
      <c r="C113" s="167" t="s">
        <v>173</v>
      </c>
      <c r="D113" s="175"/>
      <c r="E113" s="104"/>
      <c r="F113" s="214"/>
      <c r="G113" s="239"/>
      <c r="H113" s="236"/>
      <c r="I113" s="218">
        <v>0</v>
      </c>
    </row>
    <row r="114" spans="1:9" x14ac:dyDescent="0.2">
      <c r="A114" s="43">
        <v>103</v>
      </c>
      <c r="B114" s="118" t="s">
        <v>174</v>
      </c>
      <c r="C114" s="167" t="s">
        <v>175</v>
      </c>
      <c r="D114" s="175"/>
      <c r="E114" s="104"/>
      <c r="F114" s="214"/>
      <c r="G114" s="239"/>
      <c r="H114" s="236"/>
      <c r="I114" s="218">
        <v>0</v>
      </c>
    </row>
    <row r="115" spans="1:9" x14ac:dyDescent="0.2">
      <c r="A115" s="43">
        <v>104</v>
      </c>
      <c r="B115" s="99" t="s">
        <v>176</v>
      </c>
      <c r="C115" s="167" t="s">
        <v>177</v>
      </c>
      <c r="D115" s="175"/>
      <c r="E115" s="104"/>
      <c r="F115" s="214"/>
      <c r="G115" s="239"/>
      <c r="H115" s="236"/>
      <c r="I115" s="218">
        <v>0</v>
      </c>
    </row>
    <row r="116" spans="1:9" x14ac:dyDescent="0.2">
      <c r="A116" s="43">
        <v>105</v>
      </c>
      <c r="B116" s="99" t="s">
        <v>178</v>
      </c>
      <c r="C116" s="167" t="s">
        <v>179</v>
      </c>
      <c r="D116" s="175"/>
      <c r="E116" s="104"/>
      <c r="F116" s="214"/>
      <c r="G116" s="239"/>
      <c r="H116" s="236"/>
      <c r="I116" s="218">
        <v>0</v>
      </c>
    </row>
    <row r="117" spans="1:9" x14ac:dyDescent="0.2">
      <c r="A117" s="43">
        <v>106</v>
      </c>
      <c r="B117" s="99" t="s">
        <v>180</v>
      </c>
      <c r="C117" s="167" t="s">
        <v>181</v>
      </c>
      <c r="D117" s="175"/>
      <c r="E117" s="104"/>
      <c r="F117" s="214"/>
      <c r="G117" s="239"/>
      <c r="H117" s="236"/>
      <c r="I117" s="218">
        <v>0</v>
      </c>
    </row>
    <row r="118" spans="1:9" x14ac:dyDescent="0.2">
      <c r="A118" s="43">
        <v>107</v>
      </c>
      <c r="B118" s="99" t="s">
        <v>182</v>
      </c>
      <c r="C118" s="167" t="s">
        <v>183</v>
      </c>
      <c r="D118" s="175"/>
      <c r="E118" s="104"/>
      <c r="F118" s="214"/>
      <c r="G118" s="239"/>
      <c r="H118" s="236"/>
      <c r="I118" s="218">
        <v>0</v>
      </c>
    </row>
    <row r="119" spans="1:9" x14ac:dyDescent="0.2">
      <c r="A119" s="43">
        <v>108</v>
      </c>
      <c r="B119" s="99" t="s">
        <v>184</v>
      </c>
      <c r="C119" s="167" t="s">
        <v>185</v>
      </c>
      <c r="D119" s="175"/>
      <c r="E119" s="104"/>
      <c r="F119" s="214"/>
      <c r="G119" s="239"/>
      <c r="H119" s="236"/>
      <c r="I119" s="218">
        <v>0</v>
      </c>
    </row>
    <row r="120" spans="1:9" x14ac:dyDescent="0.2">
      <c r="A120" s="43">
        <v>109</v>
      </c>
      <c r="B120" s="99" t="s">
        <v>186</v>
      </c>
      <c r="C120" s="167" t="s">
        <v>187</v>
      </c>
      <c r="D120" s="175"/>
      <c r="E120" s="104"/>
      <c r="F120" s="214"/>
      <c r="G120" s="239"/>
      <c r="H120" s="236"/>
      <c r="I120" s="218">
        <v>0</v>
      </c>
    </row>
    <row r="121" spans="1:9" x14ac:dyDescent="0.2">
      <c r="A121" s="43">
        <v>110</v>
      </c>
      <c r="B121" s="160" t="s">
        <v>188</v>
      </c>
      <c r="C121" s="228" t="s">
        <v>189</v>
      </c>
      <c r="D121" s="175"/>
      <c r="E121" s="104"/>
      <c r="F121" s="214"/>
      <c r="G121" s="239"/>
      <c r="H121" s="236"/>
      <c r="I121" s="218">
        <v>0</v>
      </c>
    </row>
    <row r="122" spans="1:9" x14ac:dyDescent="0.2">
      <c r="A122" s="43">
        <v>111</v>
      </c>
      <c r="B122" s="160" t="s">
        <v>278</v>
      </c>
      <c r="C122" s="228" t="s">
        <v>250</v>
      </c>
      <c r="D122" s="175"/>
      <c r="E122" s="104"/>
      <c r="F122" s="214"/>
      <c r="G122" s="239"/>
      <c r="H122" s="236"/>
      <c r="I122" s="218">
        <v>0</v>
      </c>
    </row>
    <row r="123" spans="1:9" x14ac:dyDescent="0.2">
      <c r="A123" s="43">
        <v>112</v>
      </c>
      <c r="B123" s="98" t="s">
        <v>190</v>
      </c>
      <c r="C123" s="167" t="s">
        <v>191</v>
      </c>
      <c r="D123" s="175"/>
      <c r="E123" s="104"/>
      <c r="F123" s="214"/>
      <c r="G123" s="239"/>
      <c r="H123" s="236"/>
      <c r="I123" s="218">
        <v>0</v>
      </c>
    </row>
    <row r="124" spans="1:9" x14ac:dyDescent="0.2">
      <c r="A124" s="43">
        <v>113</v>
      </c>
      <c r="B124" s="99" t="s">
        <v>192</v>
      </c>
      <c r="C124" s="167" t="s">
        <v>193</v>
      </c>
      <c r="D124" s="175"/>
      <c r="E124" s="104"/>
      <c r="F124" s="214"/>
      <c r="G124" s="239"/>
      <c r="H124" s="236"/>
      <c r="I124" s="218">
        <v>0</v>
      </c>
    </row>
    <row r="125" spans="1:9" x14ac:dyDescent="0.2">
      <c r="A125" s="43">
        <v>114</v>
      </c>
      <c r="B125" s="118" t="s">
        <v>194</v>
      </c>
      <c r="C125" s="230" t="s">
        <v>195</v>
      </c>
      <c r="D125" s="175"/>
      <c r="E125" s="104"/>
      <c r="F125" s="214"/>
      <c r="G125" s="239"/>
      <c r="H125" s="236"/>
      <c r="I125" s="218">
        <v>0</v>
      </c>
    </row>
    <row r="126" spans="1:9" x14ac:dyDescent="0.2">
      <c r="A126" s="43">
        <v>115</v>
      </c>
      <c r="B126" s="99" t="s">
        <v>196</v>
      </c>
      <c r="C126" s="167" t="s">
        <v>294</v>
      </c>
      <c r="D126" s="175"/>
      <c r="E126" s="104"/>
      <c r="F126" s="214"/>
      <c r="G126" s="239"/>
      <c r="H126" s="236"/>
      <c r="I126" s="218">
        <v>0</v>
      </c>
    </row>
    <row r="127" spans="1:9" x14ac:dyDescent="0.2">
      <c r="A127" s="43">
        <v>116</v>
      </c>
      <c r="B127" s="98" t="s">
        <v>197</v>
      </c>
      <c r="C127" s="167" t="s">
        <v>279</v>
      </c>
      <c r="D127" s="175"/>
      <c r="E127" s="104"/>
      <c r="F127" s="214"/>
      <c r="G127" s="239"/>
      <c r="H127" s="236"/>
      <c r="I127" s="218">
        <v>0</v>
      </c>
    </row>
    <row r="128" spans="1:9" x14ac:dyDescent="0.2">
      <c r="A128" s="43">
        <v>117</v>
      </c>
      <c r="B128" s="98" t="s">
        <v>198</v>
      </c>
      <c r="C128" s="167" t="s">
        <v>199</v>
      </c>
      <c r="D128" s="175"/>
      <c r="E128" s="104"/>
      <c r="F128" s="214"/>
      <c r="G128" s="239"/>
      <c r="H128" s="236"/>
      <c r="I128" s="218">
        <v>0</v>
      </c>
    </row>
    <row r="129" spans="1:9" x14ac:dyDescent="0.2">
      <c r="A129" s="43">
        <v>118</v>
      </c>
      <c r="B129" s="98" t="s">
        <v>200</v>
      </c>
      <c r="C129" s="167" t="s">
        <v>201</v>
      </c>
      <c r="D129" s="175"/>
      <c r="E129" s="104"/>
      <c r="F129" s="214"/>
      <c r="G129" s="239"/>
      <c r="H129" s="236"/>
      <c r="I129" s="218">
        <v>0</v>
      </c>
    </row>
    <row r="130" spans="1:9" x14ac:dyDescent="0.2">
      <c r="A130" s="43">
        <v>119</v>
      </c>
      <c r="B130" s="118" t="s">
        <v>202</v>
      </c>
      <c r="C130" s="167" t="s">
        <v>203</v>
      </c>
      <c r="D130" s="175"/>
      <c r="E130" s="104"/>
      <c r="F130" s="214"/>
      <c r="G130" s="239"/>
      <c r="H130" s="236"/>
      <c r="I130" s="218">
        <v>0</v>
      </c>
    </row>
    <row r="131" spans="1:9" x14ac:dyDescent="0.2">
      <c r="A131" s="43">
        <v>120</v>
      </c>
      <c r="B131" s="98" t="s">
        <v>204</v>
      </c>
      <c r="C131" s="167" t="s">
        <v>205</v>
      </c>
      <c r="D131" s="175"/>
      <c r="E131" s="104"/>
      <c r="F131" s="214"/>
      <c r="G131" s="239"/>
      <c r="H131" s="236"/>
      <c r="I131" s="218">
        <v>0</v>
      </c>
    </row>
    <row r="132" spans="1:9" x14ac:dyDescent="0.2">
      <c r="A132" s="43">
        <v>121</v>
      </c>
      <c r="B132" s="99" t="s">
        <v>206</v>
      </c>
      <c r="C132" s="167" t="s">
        <v>207</v>
      </c>
      <c r="D132" s="175"/>
      <c r="E132" s="104"/>
      <c r="F132" s="214"/>
      <c r="G132" s="239"/>
      <c r="H132" s="236"/>
      <c r="I132" s="218">
        <v>0</v>
      </c>
    </row>
    <row r="133" spans="1:9" x14ac:dyDescent="0.2">
      <c r="A133" s="43">
        <v>122</v>
      </c>
      <c r="B133" s="99" t="s">
        <v>208</v>
      </c>
      <c r="C133" s="167" t="s">
        <v>209</v>
      </c>
      <c r="D133" s="175"/>
      <c r="E133" s="104"/>
      <c r="F133" s="214"/>
      <c r="G133" s="239"/>
      <c r="H133" s="236"/>
      <c r="I133" s="218">
        <v>0</v>
      </c>
    </row>
    <row r="134" spans="1:9" x14ac:dyDescent="0.2">
      <c r="A134" s="43">
        <v>123</v>
      </c>
      <c r="B134" s="99" t="s">
        <v>210</v>
      </c>
      <c r="C134" s="167" t="s">
        <v>247</v>
      </c>
      <c r="D134" s="175"/>
      <c r="E134" s="104"/>
      <c r="F134" s="214"/>
      <c r="G134" s="239"/>
      <c r="H134" s="236"/>
      <c r="I134" s="218">
        <v>0</v>
      </c>
    </row>
    <row r="135" spans="1:9" x14ac:dyDescent="0.2">
      <c r="A135" s="43">
        <v>124</v>
      </c>
      <c r="B135" s="99" t="s">
        <v>211</v>
      </c>
      <c r="C135" s="167" t="s">
        <v>212</v>
      </c>
      <c r="D135" s="175"/>
      <c r="E135" s="104"/>
      <c r="F135" s="214"/>
      <c r="G135" s="239"/>
      <c r="H135" s="236"/>
      <c r="I135" s="218">
        <v>0</v>
      </c>
    </row>
    <row r="136" spans="1:9" x14ac:dyDescent="0.2">
      <c r="A136" s="43">
        <v>125</v>
      </c>
      <c r="B136" s="99" t="s">
        <v>213</v>
      </c>
      <c r="C136" s="167" t="s">
        <v>41</v>
      </c>
      <c r="D136" s="175"/>
      <c r="E136" s="104"/>
      <c r="F136" s="214"/>
      <c r="G136" s="239"/>
      <c r="H136" s="236"/>
      <c r="I136" s="218">
        <v>0</v>
      </c>
    </row>
    <row r="137" spans="1:9" x14ac:dyDescent="0.2">
      <c r="A137" s="43">
        <v>126</v>
      </c>
      <c r="B137" s="118" t="s">
        <v>214</v>
      </c>
      <c r="C137" s="167" t="s">
        <v>47</v>
      </c>
      <c r="D137" s="175"/>
      <c r="E137" s="104"/>
      <c r="F137" s="214"/>
      <c r="G137" s="239"/>
      <c r="H137" s="236"/>
      <c r="I137" s="218">
        <v>0</v>
      </c>
    </row>
    <row r="138" spans="1:9" x14ac:dyDescent="0.2">
      <c r="A138" s="43">
        <v>127</v>
      </c>
      <c r="B138" s="118" t="s">
        <v>215</v>
      </c>
      <c r="C138" s="167" t="s">
        <v>251</v>
      </c>
      <c r="D138" s="175">
        <v>43432841.5</v>
      </c>
      <c r="E138" s="104">
        <v>11872390.92</v>
      </c>
      <c r="F138" s="214">
        <v>55305232.420000002</v>
      </c>
      <c r="G138" s="239">
        <v>54541922.799999997</v>
      </c>
      <c r="H138" s="236">
        <v>2234383.9</v>
      </c>
      <c r="I138" s="218">
        <v>112081539.12</v>
      </c>
    </row>
    <row r="139" spans="1:9" x14ac:dyDescent="0.2">
      <c r="A139" s="43">
        <v>128</v>
      </c>
      <c r="B139" s="118" t="s">
        <v>216</v>
      </c>
      <c r="C139" s="167" t="s">
        <v>49</v>
      </c>
      <c r="D139" s="175"/>
      <c r="E139" s="104"/>
      <c r="F139" s="214"/>
      <c r="G139" s="239"/>
      <c r="H139" s="236"/>
      <c r="I139" s="218">
        <v>0</v>
      </c>
    </row>
    <row r="140" spans="1:9" x14ac:dyDescent="0.2">
      <c r="A140" s="43">
        <v>129</v>
      </c>
      <c r="B140" s="99" t="s">
        <v>217</v>
      </c>
      <c r="C140" s="167" t="s">
        <v>48</v>
      </c>
      <c r="D140" s="175"/>
      <c r="E140" s="104"/>
      <c r="F140" s="214"/>
      <c r="G140" s="239"/>
      <c r="H140" s="236"/>
      <c r="I140" s="218">
        <v>0</v>
      </c>
    </row>
    <row r="141" spans="1:9" x14ac:dyDescent="0.2">
      <c r="A141" s="43">
        <v>130</v>
      </c>
      <c r="B141" s="99" t="s">
        <v>218</v>
      </c>
      <c r="C141" s="167" t="s">
        <v>219</v>
      </c>
      <c r="D141" s="175"/>
      <c r="E141" s="104"/>
      <c r="F141" s="214"/>
      <c r="G141" s="239"/>
      <c r="H141" s="236"/>
      <c r="I141" s="218">
        <v>0</v>
      </c>
    </row>
    <row r="142" spans="1:9" x14ac:dyDescent="0.2">
      <c r="A142" s="43">
        <v>131</v>
      </c>
      <c r="B142" s="99" t="s">
        <v>220</v>
      </c>
      <c r="C142" s="167" t="s">
        <v>42</v>
      </c>
      <c r="D142" s="175"/>
      <c r="E142" s="104"/>
      <c r="F142" s="214"/>
      <c r="G142" s="239"/>
      <c r="H142" s="236"/>
      <c r="I142" s="218">
        <v>0</v>
      </c>
    </row>
    <row r="143" spans="1:9" x14ac:dyDescent="0.2">
      <c r="A143" s="43">
        <v>132</v>
      </c>
      <c r="B143" s="118" t="s">
        <v>221</v>
      </c>
      <c r="C143" s="167" t="s">
        <v>249</v>
      </c>
      <c r="D143" s="175"/>
      <c r="E143" s="104"/>
      <c r="F143" s="214"/>
      <c r="G143" s="239"/>
      <c r="H143" s="236"/>
      <c r="I143" s="218">
        <v>0</v>
      </c>
    </row>
    <row r="144" spans="1:9" x14ac:dyDescent="0.2">
      <c r="A144" s="43">
        <v>133</v>
      </c>
      <c r="B144" s="98" t="s">
        <v>222</v>
      </c>
      <c r="C144" s="167" t="s">
        <v>223</v>
      </c>
      <c r="D144" s="175">
        <v>2173724.63</v>
      </c>
      <c r="E144" s="104"/>
      <c r="F144" s="214">
        <v>2173724.63</v>
      </c>
      <c r="G144" s="239"/>
      <c r="H144" s="236"/>
      <c r="I144" s="218">
        <v>2173724.63</v>
      </c>
    </row>
    <row r="145" spans="1:9" x14ac:dyDescent="0.2">
      <c r="A145" s="43">
        <v>134</v>
      </c>
      <c r="B145" s="99" t="s">
        <v>224</v>
      </c>
      <c r="C145" s="167" t="s">
        <v>225</v>
      </c>
      <c r="D145" s="175"/>
      <c r="E145" s="104"/>
      <c r="F145" s="214"/>
      <c r="G145" s="239"/>
      <c r="H145" s="236"/>
      <c r="I145" s="218">
        <v>0</v>
      </c>
    </row>
    <row r="146" spans="1:9" x14ac:dyDescent="0.2">
      <c r="A146" s="43">
        <v>135</v>
      </c>
      <c r="B146" s="118" t="s">
        <v>226</v>
      </c>
      <c r="C146" s="167" t="s">
        <v>227</v>
      </c>
      <c r="D146" s="175"/>
      <c r="E146" s="104"/>
      <c r="F146" s="214"/>
      <c r="G146" s="239"/>
      <c r="H146" s="236"/>
      <c r="I146" s="218">
        <v>0</v>
      </c>
    </row>
    <row r="147" spans="1:9" x14ac:dyDescent="0.2">
      <c r="A147" s="43">
        <v>136</v>
      </c>
      <c r="B147" s="99" t="s">
        <v>228</v>
      </c>
      <c r="C147" s="167" t="s">
        <v>229</v>
      </c>
      <c r="D147" s="175"/>
      <c r="E147" s="104"/>
      <c r="F147" s="214"/>
      <c r="G147" s="239"/>
      <c r="H147" s="236"/>
      <c r="I147" s="218">
        <v>0</v>
      </c>
    </row>
    <row r="148" spans="1:9" x14ac:dyDescent="0.2">
      <c r="A148" s="43">
        <v>137</v>
      </c>
      <c r="B148" s="100" t="s">
        <v>282</v>
      </c>
      <c r="C148" s="198" t="s">
        <v>283</v>
      </c>
      <c r="D148" s="175"/>
      <c r="E148" s="104"/>
      <c r="F148" s="214"/>
      <c r="G148" s="239"/>
      <c r="H148" s="236"/>
      <c r="I148" s="218">
        <v>0</v>
      </c>
    </row>
    <row r="149" spans="1:9" x14ac:dyDescent="0.2">
      <c r="A149" s="43">
        <v>138</v>
      </c>
      <c r="B149" s="101" t="s">
        <v>284</v>
      </c>
      <c r="C149" s="168" t="s">
        <v>285</v>
      </c>
      <c r="D149" s="175"/>
      <c r="E149" s="104"/>
      <c r="F149" s="214"/>
      <c r="G149" s="239"/>
      <c r="H149" s="236"/>
      <c r="I149" s="218">
        <v>0</v>
      </c>
    </row>
    <row r="150" spans="1:9" x14ac:dyDescent="0.2">
      <c r="A150" s="43">
        <v>139</v>
      </c>
      <c r="B150" s="100" t="s">
        <v>286</v>
      </c>
      <c r="C150" s="198" t="s">
        <v>287</v>
      </c>
      <c r="D150" s="175"/>
      <c r="E150" s="104"/>
      <c r="F150" s="214"/>
      <c r="G150" s="239"/>
      <c r="H150" s="236"/>
      <c r="I150" s="218">
        <v>0</v>
      </c>
    </row>
    <row r="151" spans="1:9" ht="12.75" thickBot="1" x14ac:dyDescent="0.25">
      <c r="A151" s="44">
        <v>140</v>
      </c>
      <c r="B151" s="45" t="s">
        <v>292</v>
      </c>
      <c r="C151" s="63" t="s">
        <v>293</v>
      </c>
      <c r="D151" s="183"/>
      <c r="E151" s="60"/>
      <c r="F151" s="61"/>
      <c r="G151" s="240"/>
      <c r="H151" s="237"/>
      <c r="I151" s="62">
        <v>0</v>
      </c>
    </row>
  </sheetData>
  <mergeCells count="12">
    <mergeCell ref="B91:B94"/>
    <mergeCell ref="A2:I2"/>
    <mergeCell ref="A4:A5"/>
    <mergeCell ref="B4:B5"/>
    <mergeCell ref="C4:C5"/>
    <mergeCell ref="A6:C6"/>
    <mergeCell ref="A8:C8"/>
    <mergeCell ref="D4:F4"/>
    <mergeCell ref="G4:G5"/>
    <mergeCell ref="H4:H5"/>
    <mergeCell ref="A91:A94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51"/>
  <sheetViews>
    <sheetView zoomScale="90" zoomScaleNormal="90" workbookViewId="0">
      <pane xSplit="3" ySplit="8" topLeftCell="D129" activePane="bottomRight" state="frozen"/>
      <selection activeCell="C173" sqref="C173"/>
      <selection pane="topRight" activeCell="C173" sqref="C173"/>
      <selection pane="bottomLeft" activeCell="C173" sqref="C173"/>
      <selection pane="bottomRight" activeCell="D60" sqref="D60"/>
    </sheetView>
  </sheetViews>
  <sheetFormatPr defaultRowHeight="12" x14ac:dyDescent="0.2"/>
  <cols>
    <col min="1" max="1" width="4.5703125" style="4" customWidth="1"/>
    <col min="2" max="2" width="7.7109375" style="4" customWidth="1"/>
    <col min="3" max="3" width="35.140625" style="10" customWidth="1"/>
    <col min="4" max="4" width="14.85546875" style="11" customWidth="1"/>
    <col min="5" max="6" width="13.28515625" style="3" customWidth="1"/>
    <col min="7" max="7" width="13.140625" style="11" customWidth="1"/>
    <col min="8" max="8" width="13.85546875" style="145" customWidth="1"/>
    <col min="9" max="9" width="12.85546875" style="137" customWidth="1"/>
    <col min="10" max="10" width="14" style="137" customWidth="1"/>
    <col min="11" max="11" width="14.42578125" style="11" customWidth="1"/>
    <col min="12" max="12" width="14.140625" style="11" customWidth="1"/>
    <col min="13" max="13" width="14.28515625" style="11" customWidth="1"/>
    <col min="14" max="14" width="14.42578125" style="121" customWidth="1"/>
    <col min="15" max="15" width="15" style="11" customWidth="1"/>
    <col min="16" max="16384" width="9.140625" style="4"/>
  </cols>
  <sheetData>
    <row r="1" spans="1:15" ht="15.75" customHeight="1" x14ac:dyDescent="0.2">
      <c r="A1" s="384" t="s">
        <v>281</v>
      </c>
      <c r="B1" s="385"/>
      <c r="C1" s="385"/>
      <c r="D1" s="386"/>
      <c r="E1" s="386"/>
      <c r="F1" s="386"/>
      <c r="G1" s="386"/>
      <c r="H1" s="386"/>
      <c r="N1" s="11"/>
    </row>
    <row r="2" spans="1:15" ht="15" customHeight="1" thickBot="1" x14ac:dyDescent="0.25">
      <c r="C2" s="4"/>
      <c r="E2" s="11"/>
      <c r="F2" s="11"/>
      <c r="H2" s="11"/>
      <c r="I2" s="11"/>
      <c r="J2" s="11"/>
      <c r="N2" s="11"/>
    </row>
    <row r="3" spans="1:15" s="266" customFormat="1" ht="19.5" customHeight="1" x14ac:dyDescent="0.2">
      <c r="A3" s="394" t="s">
        <v>45</v>
      </c>
      <c r="B3" s="391" t="s">
        <v>295</v>
      </c>
      <c r="C3" s="388" t="s">
        <v>46</v>
      </c>
      <c r="D3" s="405" t="s">
        <v>290</v>
      </c>
      <c r="E3" s="406"/>
      <c r="F3" s="406"/>
      <c r="G3" s="406"/>
      <c r="H3" s="406"/>
      <c r="I3" s="406"/>
      <c r="J3" s="407"/>
      <c r="K3" s="417" t="s">
        <v>298</v>
      </c>
      <c r="L3" s="418"/>
      <c r="M3" s="419"/>
      <c r="N3" s="420"/>
      <c r="O3" s="408" t="s">
        <v>289</v>
      </c>
    </row>
    <row r="4" spans="1:15" s="267" customFormat="1" ht="12.75" x14ac:dyDescent="0.2">
      <c r="A4" s="395"/>
      <c r="B4" s="392"/>
      <c r="C4" s="389"/>
      <c r="D4" s="397" t="s">
        <v>305</v>
      </c>
      <c r="E4" s="398"/>
      <c r="F4" s="399" t="s">
        <v>306</v>
      </c>
      <c r="G4" s="398"/>
      <c r="H4" s="400" t="s">
        <v>299</v>
      </c>
      <c r="I4" s="401"/>
      <c r="J4" s="402"/>
      <c r="K4" s="421" t="s">
        <v>332</v>
      </c>
      <c r="L4" s="422" t="s">
        <v>333</v>
      </c>
      <c r="M4" s="422" t="s">
        <v>306</v>
      </c>
      <c r="N4" s="403" t="s">
        <v>257</v>
      </c>
      <c r="O4" s="409"/>
    </row>
    <row r="5" spans="1:15" s="266" customFormat="1" ht="114.75" customHeight="1" thickBot="1" x14ac:dyDescent="0.25">
      <c r="A5" s="396"/>
      <c r="B5" s="393"/>
      <c r="C5" s="390"/>
      <c r="D5" s="269" t="s">
        <v>255</v>
      </c>
      <c r="E5" s="270" t="s">
        <v>256</v>
      </c>
      <c r="F5" s="270" t="s">
        <v>255</v>
      </c>
      <c r="G5" s="270" t="s">
        <v>256</v>
      </c>
      <c r="H5" s="271" t="s">
        <v>255</v>
      </c>
      <c r="I5" s="271" t="s">
        <v>256</v>
      </c>
      <c r="J5" s="272" t="s">
        <v>257</v>
      </c>
      <c r="K5" s="369"/>
      <c r="L5" s="318"/>
      <c r="M5" s="318"/>
      <c r="N5" s="404"/>
      <c r="O5" s="410"/>
    </row>
    <row r="6" spans="1:15" ht="15.75" customHeight="1" x14ac:dyDescent="0.2">
      <c r="A6" s="339" t="s">
        <v>246</v>
      </c>
      <c r="B6" s="340"/>
      <c r="C6" s="341"/>
      <c r="D6" s="481">
        <f>SUM(D7:D8)</f>
        <v>36058733.449999996</v>
      </c>
      <c r="E6" s="483">
        <f>SUM(E7:E8)</f>
        <v>27818237.650000006</v>
      </c>
      <c r="F6" s="483">
        <f>SUM(F7:F8)</f>
        <v>36043074.25</v>
      </c>
      <c r="G6" s="483">
        <f>SUM(G7:G8)</f>
        <v>27781534.899999995</v>
      </c>
      <c r="H6" s="483">
        <f>SUM(H7:H8)</f>
        <v>72102362</v>
      </c>
      <c r="I6" s="483">
        <f>SUM(I7:I8)</f>
        <v>55599855</v>
      </c>
      <c r="J6" s="482">
        <f>SUM(J7:J8)</f>
        <v>127702217.07999998</v>
      </c>
      <c r="K6" s="481">
        <f>SUM(K7:K8)</f>
        <v>139589703</v>
      </c>
      <c r="L6" s="483">
        <f>SUM(L7:L8)</f>
        <v>279179406</v>
      </c>
      <c r="M6" s="483">
        <f>SUM(M7:M8)</f>
        <v>418769109</v>
      </c>
      <c r="N6" s="482">
        <f>SUM(N7:N8)</f>
        <v>837538218</v>
      </c>
      <c r="O6" s="484">
        <f>SUM(O7:O8)</f>
        <v>965240435.07999992</v>
      </c>
    </row>
    <row r="7" spans="1:15" ht="15.75" customHeight="1" x14ac:dyDescent="0.2">
      <c r="A7" s="52"/>
      <c r="B7" s="49"/>
      <c r="C7" s="227" t="s">
        <v>55</v>
      </c>
      <c r="D7" s="233"/>
      <c r="E7" s="146"/>
      <c r="F7" s="111"/>
      <c r="G7" s="158">
        <v>7039587.4500000002</v>
      </c>
      <c r="H7" s="213">
        <v>554.29999999999995</v>
      </c>
      <c r="I7" s="213">
        <v>7039669.9000000004</v>
      </c>
      <c r="J7" s="124">
        <v>7040224.2800000003</v>
      </c>
      <c r="K7" s="299"/>
      <c r="L7" s="111"/>
      <c r="M7" s="111">
        <v>27370530</v>
      </c>
      <c r="N7" s="306">
        <v>27370530</v>
      </c>
      <c r="O7" s="309">
        <v>34410754.280000001</v>
      </c>
    </row>
    <row r="8" spans="1:15" ht="15.75" customHeight="1" x14ac:dyDescent="0.2">
      <c r="A8" s="342" t="s">
        <v>245</v>
      </c>
      <c r="B8" s="387"/>
      <c r="C8" s="344"/>
      <c r="D8" s="296">
        <v>36058733.449999996</v>
      </c>
      <c r="E8" s="297">
        <v>27818237.650000006</v>
      </c>
      <c r="F8" s="297">
        <v>36043074.25</v>
      </c>
      <c r="G8" s="297">
        <v>20741947.449999996</v>
      </c>
      <c r="H8" s="297">
        <v>72101807.700000003</v>
      </c>
      <c r="I8" s="297">
        <v>48560185.100000001</v>
      </c>
      <c r="J8" s="54">
        <v>120661992.79999998</v>
      </c>
      <c r="K8" s="300">
        <f>SUM(K9:K151)</f>
        <v>139589703</v>
      </c>
      <c r="L8" s="297">
        <f t="shared" ref="L8:M8" si="0">SUM(L9:L151)</f>
        <v>279179406</v>
      </c>
      <c r="M8" s="297">
        <f t="shared" si="0"/>
        <v>391398579</v>
      </c>
      <c r="N8" s="303">
        <f t="shared" ref="N8" si="1">SUM(N9:N151)</f>
        <v>810167688</v>
      </c>
      <c r="O8" s="41">
        <f t="shared" ref="O8:O68" si="2">J8+N8</f>
        <v>930829680.79999995</v>
      </c>
    </row>
    <row r="9" spans="1:15" x14ac:dyDescent="0.2">
      <c r="A9" s="43">
        <v>1</v>
      </c>
      <c r="B9" s="2" t="s">
        <v>57</v>
      </c>
      <c r="C9" s="251" t="s">
        <v>43</v>
      </c>
      <c r="D9" s="304"/>
      <c r="E9" s="64"/>
      <c r="F9" s="64"/>
      <c r="G9" s="64"/>
      <c r="H9" s="65">
        <f>D9+F9</f>
        <v>0</v>
      </c>
      <c r="I9" s="65">
        <f>E9+G9</f>
        <v>0</v>
      </c>
      <c r="J9" s="66">
        <f>H9+I9</f>
        <v>0</v>
      </c>
      <c r="K9" s="301">
        <v>1520585</v>
      </c>
      <c r="L9" s="104">
        <v>3041170</v>
      </c>
      <c r="M9" s="104">
        <v>4561755</v>
      </c>
      <c r="N9" s="307">
        <f>SUM(K9:M9)</f>
        <v>9123510</v>
      </c>
      <c r="O9" s="309">
        <f t="shared" si="2"/>
        <v>9123510</v>
      </c>
    </row>
    <row r="10" spans="1:15" x14ac:dyDescent="0.2">
      <c r="A10" s="43">
        <v>2</v>
      </c>
      <c r="B10" s="5" t="s">
        <v>58</v>
      </c>
      <c r="C10" s="251" t="s">
        <v>230</v>
      </c>
      <c r="D10" s="175">
        <v>485924.55</v>
      </c>
      <c r="E10" s="104">
        <v>247131.85</v>
      </c>
      <c r="F10" s="104">
        <v>485435.2</v>
      </c>
      <c r="G10" s="104">
        <v>247131.85</v>
      </c>
      <c r="H10" s="65">
        <f t="shared" ref="H10:H73" si="3">D10+F10</f>
        <v>971359.75</v>
      </c>
      <c r="I10" s="65">
        <f t="shared" ref="I10:I73" si="4">E10+G10</f>
        <v>494263.7</v>
      </c>
      <c r="J10" s="66">
        <f t="shared" ref="J10:J73" si="5">H10+I10</f>
        <v>1465623.45</v>
      </c>
      <c r="K10" s="301">
        <v>1520585</v>
      </c>
      <c r="L10" s="104">
        <v>3041170</v>
      </c>
      <c r="M10" s="104">
        <v>4561755</v>
      </c>
      <c r="N10" s="307">
        <f t="shared" ref="N10:N73" si="6">SUM(K10:M10)</f>
        <v>9123510</v>
      </c>
      <c r="O10" s="309">
        <f t="shared" si="2"/>
        <v>10589133.449999999</v>
      </c>
    </row>
    <row r="11" spans="1:15" x14ac:dyDescent="0.2">
      <c r="A11" s="43">
        <v>3</v>
      </c>
      <c r="B11" s="57" t="s">
        <v>59</v>
      </c>
      <c r="C11" s="167" t="s">
        <v>5</v>
      </c>
      <c r="D11" s="175">
        <v>550029.4</v>
      </c>
      <c r="E11" s="104">
        <v>560328.65</v>
      </c>
      <c r="F11" s="104">
        <v>550029.4</v>
      </c>
      <c r="G11" s="104">
        <v>557881.80000000005</v>
      </c>
      <c r="H11" s="65">
        <f t="shared" si="3"/>
        <v>1100058.8</v>
      </c>
      <c r="I11" s="65">
        <f t="shared" si="4"/>
        <v>1118210.4500000002</v>
      </c>
      <c r="J11" s="66">
        <f t="shared" si="5"/>
        <v>2218269.25</v>
      </c>
      <c r="K11" s="301">
        <v>2432936</v>
      </c>
      <c r="L11" s="104">
        <v>4865872</v>
      </c>
      <c r="M11" s="104">
        <v>7298808</v>
      </c>
      <c r="N11" s="307">
        <f t="shared" si="6"/>
        <v>14597616</v>
      </c>
      <c r="O11" s="309">
        <f t="shared" si="2"/>
        <v>16815885.25</v>
      </c>
    </row>
    <row r="12" spans="1:15" x14ac:dyDescent="0.2">
      <c r="A12" s="43">
        <v>4</v>
      </c>
      <c r="B12" s="2" t="s">
        <v>60</v>
      </c>
      <c r="C12" s="251" t="s">
        <v>231</v>
      </c>
      <c r="D12" s="175">
        <v>280886.90000000002</v>
      </c>
      <c r="E12" s="104">
        <v>0</v>
      </c>
      <c r="F12" s="104">
        <v>280397.55</v>
      </c>
      <c r="G12" s="104"/>
      <c r="H12" s="65">
        <f t="shared" si="3"/>
        <v>561284.44999999995</v>
      </c>
      <c r="I12" s="65">
        <f t="shared" si="4"/>
        <v>0</v>
      </c>
      <c r="J12" s="66">
        <f t="shared" si="5"/>
        <v>561284.44999999995</v>
      </c>
      <c r="K12" s="301">
        <v>1520585</v>
      </c>
      <c r="L12" s="104">
        <v>3041170</v>
      </c>
      <c r="M12" s="104">
        <v>4561755</v>
      </c>
      <c r="N12" s="307">
        <f t="shared" si="6"/>
        <v>9123510</v>
      </c>
      <c r="O12" s="309">
        <f t="shared" si="2"/>
        <v>9684794.4499999993</v>
      </c>
    </row>
    <row r="13" spans="1:15" x14ac:dyDescent="0.2">
      <c r="A13" s="43">
        <v>5</v>
      </c>
      <c r="B13" s="2" t="s">
        <v>61</v>
      </c>
      <c r="C13" s="251" t="s">
        <v>8</v>
      </c>
      <c r="D13" s="175"/>
      <c r="E13" s="104"/>
      <c r="F13" s="104"/>
      <c r="G13" s="104"/>
      <c r="H13" s="65">
        <f t="shared" si="3"/>
        <v>0</v>
      </c>
      <c r="I13" s="65">
        <f t="shared" si="4"/>
        <v>0</v>
      </c>
      <c r="J13" s="66">
        <f t="shared" si="5"/>
        <v>0</v>
      </c>
      <c r="K13" s="301">
        <v>1520585</v>
      </c>
      <c r="L13" s="104">
        <v>3041170</v>
      </c>
      <c r="M13" s="104">
        <v>4561755</v>
      </c>
      <c r="N13" s="307">
        <f t="shared" si="6"/>
        <v>9123510</v>
      </c>
      <c r="O13" s="309">
        <f t="shared" si="2"/>
        <v>9123510</v>
      </c>
    </row>
    <row r="14" spans="1:15" x14ac:dyDescent="0.2">
      <c r="A14" s="43">
        <v>6</v>
      </c>
      <c r="B14" s="57" t="s">
        <v>62</v>
      </c>
      <c r="C14" s="167" t="s">
        <v>63</v>
      </c>
      <c r="D14" s="175">
        <v>1030571.1</v>
      </c>
      <c r="E14" s="104">
        <v>1291936.8</v>
      </c>
      <c r="F14" s="104">
        <v>1030571.1</v>
      </c>
      <c r="G14" s="104">
        <v>1289489.95</v>
      </c>
      <c r="H14" s="65">
        <f t="shared" si="3"/>
        <v>2061142.2</v>
      </c>
      <c r="I14" s="65">
        <f t="shared" si="4"/>
        <v>2581426.75</v>
      </c>
      <c r="J14" s="66">
        <f t="shared" si="5"/>
        <v>4642568.95</v>
      </c>
      <c r="K14" s="301">
        <v>3953521</v>
      </c>
      <c r="L14" s="104">
        <v>7907042</v>
      </c>
      <c r="M14" s="104">
        <v>9579685.5</v>
      </c>
      <c r="N14" s="307">
        <f t="shared" si="6"/>
        <v>21440248.5</v>
      </c>
      <c r="O14" s="309">
        <f t="shared" si="2"/>
        <v>26082817.449999999</v>
      </c>
    </row>
    <row r="15" spans="1:15" x14ac:dyDescent="0.2">
      <c r="A15" s="43">
        <v>7</v>
      </c>
      <c r="B15" s="2" t="s">
        <v>64</v>
      </c>
      <c r="C15" s="251" t="s">
        <v>232</v>
      </c>
      <c r="D15" s="175">
        <v>835320.45</v>
      </c>
      <c r="E15" s="104">
        <v>609265.65</v>
      </c>
      <c r="F15" s="104">
        <v>835320.45</v>
      </c>
      <c r="G15" s="104">
        <v>609265.65</v>
      </c>
      <c r="H15" s="65">
        <f t="shared" si="3"/>
        <v>1670640.9</v>
      </c>
      <c r="I15" s="65">
        <f t="shared" si="4"/>
        <v>1218531.3</v>
      </c>
      <c r="J15" s="66">
        <f t="shared" si="5"/>
        <v>2889172.2</v>
      </c>
      <c r="K15" s="301">
        <v>1520585</v>
      </c>
      <c r="L15" s="104">
        <v>3041170</v>
      </c>
      <c r="M15" s="104">
        <v>4561755</v>
      </c>
      <c r="N15" s="307">
        <f t="shared" si="6"/>
        <v>9123510</v>
      </c>
      <c r="O15" s="309">
        <f t="shared" si="2"/>
        <v>12012682.199999999</v>
      </c>
    </row>
    <row r="16" spans="1:15" x14ac:dyDescent="0.2">
      <c r="A16" s="43">
        <v>8</v>
      </c>
      <c r="B16" s="55" t="s">
        <v>65</v>
      </c>
      <c r="C16" s="251" t="s">
        <v>17</v>
      </c>
      <c r="D16" s="175"/>
      <c r="E16" s="104"/>
      <c r="F16" s="104"/>
      <c r="G16" s="104"/>
      <c r="H16" s="65">
        <f t="shared" si="3"/>
        <v>0</v>
      </c>
      <c r="I16" s="65">
        <f t="shared" si="4"/>
        <v>0</v>
      </c>
      <c r="J16" s="66">
        <f t="shared" si="5"/>
        <v>0</v>
      </c>
      <c r="K16" s="301">
        <v>1520585</v>
      </c>
      <c r="L16" s="104">
        <v>3041170</v>
      </c>
      <c r="M16" s="104">
        <v>4561755</v>
      </c>
      <c r="N16" s="307">
        <f t="shared" si="6"/>
        <v>9123510</v>
      </c>
      <c r="O16" s="309">
        <f t="shared" si="2"/>
        <v>9123510</v>
      </c>
    </row>
    <row r="17" spans="1:15" x14ac:dyDescent="0.2">
      <c r="A17" s="43">
        <v>9</v>
      </c>
      <c r="B17" s="55" t="s">
        <v>66</v>
      </c>
      <c r="C17" s="251" t="s">
        <v>6</v>
      </c>
      <c r="D17" s="175">
        <v>306822.45</v>
      </c>
      <c r="E17" s="104">
        <v>129683.05</v>
      </c>
      <c r="F17" s="104">
        <v>306333.09999999998</v>
      </c>
      <c r="G17" s="104">
        <v>129683.05</v>
      </c>
      <c r="H17" s="65">
        <f t="shared" si="3"/>
        <v>613155.55000000005</v>
      </c>
      <c r="I17" s="65">
        <f t="shared" si="4"/>
        <v>259366.1</v>
      </c>
      <c r="J17" s="66">
        <f t="shared" si="5"/>
        <v>872521.65</v>
      </c>
      <c r="K17" s="301">
        <v>760292.5</v>
      </c>
      <c r="L17" s="104">
        <v>1520585</v>
      </c>
      <c r="M17" s="104">
        <v>2280877.5</v>
      </c>
      <c r="N17" s="307">
        <f t="shared" si="6"/>
        <v>4561755</v>
      </c>
      <c r="O17" s="309">
        <f t="shared" si="2"/>
        <v>5434276.6500000004</v>
      </c>
    </row>
    <row r="18" spans="1:15" x14ac:dyDescent="0.2">
      <c r="A18" s="43">
        <v>10</v>
      </c>
      <c r="B18" s="55" t="s">
        <v>67</v>
      </c>
      <c r="C18" s="251" t="s">
        <v>18</v>
      </c>
      <c r="D18" s="175"/>
      <c r="E18" s="104"/>
      <c r="F18" s="104"/>
      <c r="G18" s="104"/>
      <c r="H18" s="65">
        <f t="shared" si="3"/>
        <v>0</v>
      </c>
      <c r="I18" s="65">
        <f t="shared" si="4"/>
        <v>0</v>
      </c>
      <c r="J18" s="66">
        <f t="shared" si="5"/>
        <v>0</v>
      </c>
      <c r="K18" s="301">
        <v>1520585</v>
      </c>
      <c r="L18" s="104">
        <v>3041170</v>
      </c>
      <c r="M18" s="104">
        <v>4561755</v>
      </c>
      <c r="N18" s="307">
        <f t="shared" si="6"/>
        <v>9123510</v>
      </c>
      <c r="O18" s="309">
        <f t="shared" si="2"/>
        <v>9123510</v>
      </c>
    </row>
    <row r="19" spans="1:15" x14ac:dyDescent="0.2">
      <c r="A19" s="43">
        <v>11</v>
      </c>
      <c r="B19" s="55" t="s">
        <v>68</v>
      </c>
      <c r="C19" s="251" t="s">
        <v>7</v>
      </c>
      <c r="D19" s="175"/>
      <c r="E19" s="104"/>
      <c r="F19" s="104"/>
      <c r="G19" s="104"/>
      <c r="H19" s="65">
        <f t="shared" si="3"/>
        <v>0</v>
      </c>
      <c r="I19" s="65">
        <f t="shared" si="4"/>
        <v>0</v>
      </c>
      <c r="J19" s="66">
        <f t="shared" si="5"/>
        <v>0</v>
      </c>
      <c r="K19" s="301">
        <v>1520585</v>
      </c>
      <c r="L19" s="104">
        <v>3041170</v>
      </c>
      <c r="M19" s="104">
        <v>4561755</v>
      </c>
      <c r="N19" s="307">
        <f t="shared" si="6"/>
        <v>9123510</v>
      </c>
      <c r="O19" s="309">
        <f t="shared" si="2"/>
        <v>9123510</v>
      </c>
    </row>
    <row r="20" spans="1:15" x14ac:dyDescent="0.2">
      <c r="A20" s="43">
        <v>12</v>
      </c>
      <c r="B20" s="55" t="s">
        <v>69</v>
      </c>
      <c r="C20" s="251" t="s">
        <v>19</v>
      </c>
      <c r="D20" s="175">
        <v>525561.9</v>
      </c>
      <c r="E20" s="104">
        <v>0</v>
      </c>
      <c r="F20" s="104">
        <v>525072.55000000005</v>
      </c>
      <c r="G20" s="104"/>
      <c r="H20" s="65">
        <f t="shared" si="3"/>
        <v>1050634.4500000002</v>
      </c>
      <c r="I20" s="65">
        <f t="shared" si="4"/>
        <v>0</v>
      </c>
      <c r="J20" s="66">
        <f t="shared" si="5"/>
        <v>1050634.4500000002</v>
      </c>
      <c r="K20" s="301">
        <v>1520585</v>
      </c>
      <c r="L20" s="104">
        <v>3041170</v>
      </c>
      <c r="M20" s="104">
        <v>4561755</v>
      </c>
      <c r="N20" s="307">
        <f t="shared" si="6"/>
        <v>9123510</v>
      </c>
      <c r="O20" s="309">
        <f t="shared" si="2"/>
        <v>10174144.449999999</v>
      </c>
    </row>
    <row r="21" spans="1:15" x14ac:dyDescent="0.2">
      <c r="A21" s="43">
        <v>13</v>
      </c>
      <c r="B21" s="55" t="s">
        <v>258</v>
      </c>
      <c r="C21" s="251" t="s">
        <v>259</v>
      </c>
      <c r="D21" s="175"/>
      <c r="E21" s="104"/>
      <c r="F21" s="104"/>
      <c r="G21" s="104"/>
      <c r="H21" s="65">
        <f t="shared" si="3"/>
        <v>0</v>
      </c>
      <c r="I21" s="65">
        <f t="shared" si="4"/>
        <v>0</v>
      </c>
      <c r="J21" s="66">
        <f t="shared" si="5"/>
        <v>0</v>
      </c>
      <c r="K21" s="301"/>
      <c r="L21" s="104"/>
      <c r="M21" s="104"/>
      <c r="N21" s="307">
        <f t="shared" si="6"/>
        <v>0</v>
      </c>
      <c r="O21" s="309">
        <f t="shared" si="2"/>
        <v>0</v>
      </c>
    </row>
    <row r="22" spans="1:15" x14ac:dyDescent="0.2">
      <c r="A22" s="43">
        <v>14</v>
      </c>
      <c r="B22" s="2" t="s">
        <v>70</v>
      </c>
      <c r="C22" s="251" t="s">
        <v>71</v>
      </c>
      <c r="D22" s="175"/>
      <c r="E22" s="104"/>
      <c r="F22" s="104"/>
      <c r="G22" s="104"/>
      <c r="H22" s="65">
        <f t="shared" si="3"/>
        <v>0</v>
      </c>
      <c r="I22" s="65">
        <f t="shared" si="4"/>
        <v>0</v>
      </c>
      <c r="J22" s="66">
        <f t="shared" si="5"/>
        <v>0</v>
      </c>
      <c r="K22" s="301"/>
      <c r="L22" s="104"/>
      <c r="M22" s="104"/>
      <c r="N22" s="307">
        <f t="shared" si="6"/>
        <v>0</v>
      </c>
      <c r="O22" s="309">
        <f t="shared" si="2"/>
        <v>0</v>
      </c>
    </row>
    <row r="23" spans="1:15" x14ac:dyDescent="0.2">
      <c r="A23" s="43">
        <v>15</v>
      </c>
      <c r="B23" s="55" t="s">
        <v>72</v>
      </c>
      <c r="C23" s="251" t="s">
        <v>22</v>
      </c>
      <c r="D23" s="175"/>
      <c r="E23" s="104"/>
      <c r="F23" s="104"/>
      <c r="G23" s="104"/>
      <c r="H23" s="65">
        <f t="shared" si="3"/>
        <v>0</v>
      </c>
      <c r="I23" s="65">
        <f t="shared" si="4"/>
        <v>0</v>
      </c>
      <c r="J23" s="66">
        <f t="shared" si="5"/>
        <v>0</v>
      </c>
      <c r="K23" s="301">
        <v>1520585</v>
      </c>
      <c r="L23" s="104">
        <v>3041170</v>
      </c>
      <c r="M23" s="104">
        <v>4561755</v>
      </c>
      <c r="N23" s="307">
        <f t="shared" si="6"/>
        <v>9123510</v>
      </c>
      <c r="O23" s="309">
        <f t="shared" si="2"/>
        <v>9123510</v>
      </c>
    </row>
    <row r="24" spans="1:15" x14ac:dyDescent="0.2">
      <c r="A24" s="43">
        <v>16</v>
      </c>
      <c r="B24" s="55" t="s">
        <v>73</v>
      </c>
      <c r="C24" s="251" t="s">
        <v>10</v>
      </c>
      <c r="D24" s="175"/>
      <c r="E24" s="104"/>
      <c r="F24" s="104"/>
      <c r="G24" s="104"/>
      <c r="H24" s="65">
        <f t="shared" si="3"/>
        <v>0</v>
      </c>
      <c r="I24" s="65">
        <f t="shared" si="4"/>
        <v>0</v>
      </c>
      <c r="J24" s="66">
        <f t="shared" si="5"/>
        <v>0</v>
      </c>
      <c r="K24" s="301">
        <v>1520585</v>
      </c>
      <c r="L24" s="104">
        <v>3041170</v>
      </c>
      <c r="M24" s="104">
        <v>4561755</v>
      </c>
      <c r="N24" s="307">
        <f t="shared" si="6"/>
        <v>9123510</v>
      </c>
      <c r="O24" s="309">
        <f t="shared" si="2"/>
        <v>9123510</v>
      </c>
    </row>
    <row r="25" spans="1:15" x14ac:dyDescent="0.2">
      <c r="A25" s="43">
        <v>17</v>
      </c>
      <c r="B25" s="55" t="s">
        <v>74</v>
      </c>
      <c r="C25" s="251" t="s">
        <v>233</v>
      </c>
      <c r="D25" s="175">
        <v>529966.05000000005</v>
      </c>
      <c r="E25" s="104">
        <v>420858.2</v>
      </c>
      <c r="F25" s="104">
        <v>529966.05000000005</v>
      </c>
      <c r="G25" s="104">
        <v>420858.2</v>
      </c>
      <c r="H25" s="65">
        <f t="shared" si="3"/>
        <v>1059932.1000000001</v>
      </c>
      <c r="I25" s="65">
        <f t="shared" si="4"/>
        <v>841716.4</v>
      </c>
      <c r="J25" s="66">
        <f t="shared" si="5"/>
        <v>1901648.5</v>
      </c>
      <c r="K25" s="301">
        <v>1672643.5</v>
      </c>
      <c r="L25" s="104">
        <v>3041170</v>
      </c>
      <c r="M25" s="104">
        <v>4561755</v>
      </c>
      <c r="N25" s="307">
        <f t="shared" si="6"/>
        <v>9275568.5</v>
      </c>
      <c r="O25" s="309">
        <f t="shared" si="2"/>
        <v>11177217</v>
      </c>
    </row>
    <row r="26" spans="1:15" x14ac:dyDescent="0.2">
      <c r="A26" s="43">
        <v>18</v>
      </c>
      <c r="B26" s="57" t="s">
        <v>75</v>
      </c>
      <c r="C26" s="167" t="s">
        <v>9</v>
      </c>
      <c r="D26" s="175">
        <v>1130398.5</v>
      </c>
      <c r="E26" s="104">
        <v>1142678.95</v>
      </c>
      <c r="F26" s="104">
        <v>1130398.5</v>
      </c>
      <c r="G26" s="104">
        <v>1142678.95</v>
      </c>
      <c r="H26" s="65">
        <f t="shared" si="3"/>
        <v>2260797</v>
      </c>
      <c r="I26" s="65">
        <f t="shared" si="4"/>
        <v>2285357.9</v>
      </c>
      <c r="J26" s="66">
        <f t="shared" si="5"/>
        <v>4546154.9000000004</v>
      </c>
      <c r="K26" s="301">
        <v>3193228.5</v>
      </c>
      <c r="L26" s="104">
        <v>6386457</v>
      </c>
      <c r="M26" s="104">
        <v>7298808</v>
      </c>
      <c r="N26" s="307">
        <f t="shared" si="6"/>
        <v>16878493.5</v>
      </c>
      <c r="O26" s="309">
        <f t="shared" si="2"/>
        <v>21424648.399999999</v>
      </c>
    </row>
    <row r="27" spans="1:15" x14ac:dyDescent="0.2">
      <c r="A27" s="43">
        <v>19</v>
      </c>
      <c r="B27" s="2" t="s">
        <v>76</v>
      </c>
      <c r="C27" s="251" t="s">
        <v>11</v>
      </c>
      <c r="D27" s="175">
        <v>343034.35</v>
      </c>
      <c r="E27" s="104">
        <v>124789.35</v>
      </c>
      <c r="F27" s="104">
        <v>343034.35</v>
      </c>
      <c r="G27" s="104">
        <v>124789.35</v>
      </c>
      <c r="H27" s="65">
        <f t="shared" si="3"/>
        <v>686068.7</v>
      </c>
      <c r="I27" s="65">
        <f t="shared" si="4"/>
        <v>249578.7</v>
      </c>
      <c r="J27" s="66">
        <f t="shared" si="5"/>
        <v>935647.39999999991</v>
      </c>
      <c r="K27" s="301">
        <v>760292.5</v>
      </c>
      <c r="L27" s="104">
        <v>1520585</v>
      </c>
      <c r="M27" s="104">
        <v>2280877.5</v>
      </c>
      <c r="N27" s="307">
        <f t="shared" si="6"/>
        <v>4561755</v>
      </c>
      <c r="O27" s="309">
        <f t="shared" si="2"/>
        <v>5497402.4000000004</v>
      </c>
    </row>
    <row r="28" spans="1:15" x14ac:dyDescent="0.2">
      <c r="A28" s="43">
        <v>20</v>
      </c>
      <c r="B28" s="2" t="s">
        <v>77</v>
      </c>
      <c r="C28" s="251" t="s">
        <v>234</v>
      </c>
      <c r="D28" s="175">
        <v>332758</v>
      </c>
      <c r="E28" s="104">
        <v>325431.05</v>
      </c>
      <c r="F28" s="104">
        <v>332268.65000000002</v>
      </c>
      <c r="G28" s="104">
        <v>322984.2</v>
      </c>
      <c r="H28" s="65">
        <f t="shared" si="3"/>
        <v>665026.65</v>
      </c>
      <c r="I28" s="65">
        <f t="shared" si="4"/>
        <v>648415.25</v>
      </c>
      <c r="J28" s="66">
        <f t="shared" si="5"/>
        <v>1313441.8999999999</v>
      </c>
      <c r="K28" s="301">
        <v>1520585</v>
      </c>
      <c r="L28" s="104">
        <v>3041170</v>
      </c>
      <c r="M28" s="104">
        <v>4561755</v>
      </c>
      <c r="N28" s="307">
        <f t="shared" si="6"/>
        <v>9123510</v>
      </c>
      <c r="O28" s="309">
        <f t="shared" si="2"/>
        <v>10436951.9</v>
      </c>
    </row>
    <row r="29" spans="1:15" x14ac:dyDescent="0.2">
      <c r="A29" s="43">
        <v>21</v>
      </c>
      <c r="B29" s="2" t="s">
        <v>78</v>
      </c>
      <c r="C29" s="251" t="s">
        <v>79</v>
      </c>
      <c r="D29" s="175">
        <v>971849.1</v>
      </c>
      <c r="E29" s="104">
        <v>523625.9</v>
      </c>
      <c r="F29" s="104">
        <v>971359.75</v>
      </c>
      <c r="G29" s="104">
        <v>523625.9</v>
      </c>
      <c r="H29" s="65">
        <f t="shared" si="3"/>
        <v>1943208.85</v>
      </c>
      <c r="I29" s="65">
        <f t="shared" si="4"/>
        <v>1047251.8</v>
      </c>
      <c r="J29" s="66">
        <f t="shared" si="5"/>
        <v>2990460.6500000004</v>
      </c>
      <c r="K29" s="301">
        <v>1520585</v>
      </c>
      <c r="L29" s="104">
        <v>3041170</v>
      </c>
      <c r="M29" s="104">
        <v>4561755</v>
      </c>
      <c r="N29" s="307">
        <f t="shared" si="6"/>
        <v>9123510</v>
      </c>
      <c r="O29" s="309">
        <f t="shared" si="2"/>
        <v>12113970.65</v>
      </c>
    </row>
    <row r="30" spans="1:15" x14ac:dyDescent="0.2">
      <c r="A30" s="43">
        <v>22</v>
      </c>
      <c r="B30" s="8" t="s">
        <v>80</v>
      </c>
      <c r="C30" s="167" t="s">
        <v>39</v>
      </c>
      <c r="D30" s="175">
        <v>866638.85</v>
      </c>
      <c r="E30" s="104">
        <v>452667.25</v>
      </c>
      <c r="F30" s="104">
        <v>866149.5</v>
      </c>
      <c r="G30" s="104">
        <v>452667.25</v>
      </c>
      <c r="H30" s="65">
        <f t="shared" si="3"/>
        <v>1732788.35</v>
      </c>
      <c r="I30" s="65">
        <f t="shared" si="4"/>
        <v>905334.5</v>
      </c>
      <c r="J30" s="66">
        <f t="shared" si="5"/>
        <v>2638122.85</v>
      </c>
      <c r="K30" s="301">
        <v>2432936</v>
      </c>
      <c r="L30" s="104">
        <v>4865872</v>
      </c>
      <c r="M30" s="104">
        <v>7298808</v>
      </c>
      <c r="N30" s="307">
        <f t="shared" si="6"/>
        <v>14597616</v>
      </c>
      <c r="O30" s="309">
        <f t="shared" si="2"/>
        <v>17235738.850000001</v>
      </c>
    </row>
    <row r="31" spans="1:15" x14ac:dyDescent="0.2">
      <c r="A31" s="43">
        <v>23</v>
      </c>
      <c r="B31" s="57" t="s">
        <v>81</v>
      </c>
      <c r="C31" s="167" t="s">
        <v>82</v>
      </c>
      <c r="D31" s="175"/>
      <c r="E31" s="104"/>
      <c r="F31" s="104"/>
      <c r="G31" s="104"/>
      <c r="H31" s="65">
        <f t="shared" si="3"/>
        <v>0</v>
      </c>
      <c r="I31" s="65">
        <f t="shared" si="4"/>
        <v>0</v>
      </c>
      <c r="J31" s="66">
        <f t="shared" si="5"/>
        <v>0</v>
      </c>
      <c r="K31" s="301"/>
      <c r="L31" s="104"/>
      <c r="M31" s="104"/>
      <c r="N31" s="307">
        <f t="shared" si="6"/>
        <v>0</v>
      </c>
      <c r="O31" s="309">
        <f t="shared" si="2"/>
        <v>0</v>
      </c>
    </row>
    <row r="32" spans="1:15" x14ac:dyDescent="0.2">
      <c r="A32" s="43">
        <v>24</v>
      </c>
      <c r="B32" s="55" t="s">
        <v>83</v>
      </c>
      <c r="C32" s="251" t="s">
        <v>84</v>
      </c>
      <c r="D32" s="175"/>
      <c r="E32" s="104"/>
      <c r="F32" s="104"/>
      <c r="G32" s="104"/>
      <c r="H32" s="65">
        <f t="shared" si="3"/>
        <v>0</v>
      </c>
      <c r="I32" s="65">
        <f t="shared" si="4"/>
        <v>0</v>
      </c>
      <c r="J32" s="66">
        <f t="shared" si="5"/>
        <v>0</v>
      </c>
      <c r="K32" s="301"/>
      <c r="L32" s="104"/>
      <c r="M32" s="104"/>
      <c r="N32" s="307">
        <f t="shared" si="6"/>
        <v>0</v>
      </c>
      <c r="O32" s="309">
        <f t="shared" si="2"/>
        <v>0</v>
      </c>
    </row>
    <row r="33" spans="1:15" ht="24" x14ac:dyDescent="0.2">
      <c r="A33" s="43">
        <v>25</v>
      </c>
      <c r="B33" s="55" t="s">
        <v>85</v>
      </c>
      <c r="C33" s="251" t="s">
        <v>86</v>
      </c>
      <c r="D33" s="175"/>
      <c r="E33" s="104"/>
      <c r="F33" s="104"/>
      <c r="G33" s="104"/>
      <c r="H33" s="65">
        <f t="shared" si="3"/>
        <v>0</v>
      </c>
      <c r="I33" s="65">
        <f t="shared" si="4"/>
        <v>0</v>
      </c>
      <c r="J33" s="66">
        <f t="shared" si="5"/>
        <v>0</v>
      </c>
      <c r="K33" s="301"/>
      <c r="L33" s="104"/>
      <c r="M33" s="104"/>
      <c r="N33" s="307">
        <f t="shared" si="6"/>
        <v>0</v>
      </c>
      <c r="O33" s="309">
        <f t="shared" si="2"/>
        <v>0</v>
      </c>
    </row>
    <row r="34" spans="1:15" x14ac:dyDescent="0.2">
      <c r="A34" s="43">
        <v>26</v>
      </c>
      <c r="B34" s="2" t="s">
        <v>87</v>
      </c>
      <c r="C34" s="251" t="s">
        <v>88</v>
      </c>
      <c r="D34" s="175"/>
      <c r="E34" s="104"/>
      <c r="F34" s="104"/>
      <c r="G34" s="104"/>
      <c r="H34" s="65">
        <f t="shared" si="3"/>
        <v>0</v>
      </c>
      <c r="I34" s="65">
        <f t="shared" si="4"/>
        <v>0</v>
      </c>
      <c r="J34" s="66">
        <f t="shared" si="5"/>
        <v>0</v>
      </c>
      <c r="K34" s="301">
        <v>4561755</v>
      </c>
      <c r="L34" s="104">
        <v>9123510</v>
      </c>
      <c r="M34" s="104">
        <v>11404387.5</v>
      </c>
      <c r="N34" s="307">
        <f t="shared" si="6"/>
        <v>25089652.5</v>
      </c>
      <c r="O34" s="309">
        <f t="shared" si="2"/>
        <v>25089652.5</v>
      </c>
    </row>
    <row r="35" spans="1:15" x14ac:dyDescent="0.2">
      <c r="A35" s="43">
        <v>27</v>
      </c>
      <c r="B35" s="55" t="s">
        <v>89</v>
      </c>
      <c r="C35" s="251" t="s">
        <v>90</v>
      </c>
      <c r="D35" s="175">
        <v>1834083.8</v>
      </c>
      <c r="E35" s="104">
        <v>2074928.8</v>
      </c>
      <c r="F35" s="104">
        <v>1833594.45</v>
      </c>
      <c r="G35" s="104">
        <v>2072481.95</v>
      </c>
      <c r="H35" s="65">
        <f t="shared" si="3"/>
        <v>3667678.25</v>
      </c>
      <c r="I35" s="65">
        <f t="shared" si="4"/>
        <v>4147410.75</v>
      </c>
      <c r="J35" s="66">
        <f t="shared" si="5"/>
        <v>7815089</v>
      </c>
      <c r="K35" s="301">
        <v>1520585</v>
      </c>
      <c r="L35" s="104">
        <v>3041170</v>
      </c>
      <c r="M35" s="104">
        <v>4561755</v>
      </c>
      <c r="N35" s="307">
        <f t="shared" si="6"/>
        <v>9123510</v>
      </c>
      <c r="O35" s="309">
        <f t="shared" si="2"/>
        <v>16938599</v>
      </c>
    </row>
    <row r="36" spans="1:15" x14ac:dyDescent="0.2">
      <c r="A36" s="43">
        <v>28</v>
      </c>
      <c r="B36" s="55" t="s">
        <v>91</v>
      </c>
      <c r="C36" s="251" t="s">
        <v>92</v>
      </c>
      <c r="D36" s="175"/>
      <c r="E36" s="104"/>
      <c r="F36" s="104"/>
      <c r="G36" s="104"/>
      <c r="H36" s="65">
        <f t="shared" si="3"/>
        <v>0</v>
      </c>
      <c r="I36" s="65">
        <f t="shared" si="4"/>
        <v>0</v>
      </c>
      <c r="J36" s="66">
        <f t="shared" si="5"/>
        <v>0</v>
      </c>
      <c r="K36" s="301">
        <v>456175.5</v>
      </c>
      <c r="L36" s="104">
        <v>304117</v>
      </c>
      <c r="M36" s="104">
        <v>456175.5</v>
      </c>
      <c r="N36" s="307">
        <f t="shared" si="6"/>
        <v>1216468</v>
      </c>
      <c r="O36" s="309">
        <f t="shared" si="2"/>
        <v>1216468</v>
      </c>
    </row>
    <row r="37" spans="1:15" x14ac:dyDescent="0.2">
      <c r="A37" s="43">
        <v>29</v>
      </c>
      <c r="B37" s="5" t="s">
        <v>93</v>
      </c>
      <c r="C37" s="251" t="s">
        <v>94</v>
      </c>
      <c r="D37" s="175"/>
      <c r="E37" s="104"/>
      <c r="F37" s="104"/>
      <c r="G37" s="104"/>
      <c r="H37" s="65">
        <f t="shared" si="3"/>
        <v>0</v>
      </c>
      <c r="I37" s="65">
        <f t="shared" si="4"/>
        <v>0</v>
      </c>
      <c r="J37" s="66">
        <f t="shared" si="5"/>
        <v>0</v>
      </c>
      <c r="K37" s="301"/>
      <c r="L37" s="104"/>
      <c r="M37" s="104"/>
      <c r="N37" s="307">
        <f t="shared" si="6"/>
        <v>0</v>
      </c>
      <c r="O37" s="309">
        <f t="shared" si="2"/>
        <v>0</v>
      </c>
    </row>
    <row r="38" spans="1:15" ht="24" x14ac:dyDescent="0.2">
      <c r="A38" s="43">
        <v>30</v>
      </c>
      <c r="B38" s="8" t="s">
        <v>95</v>
      </c>
      <c r="C38" s="167" t="s">
        <v>23</v>
      </c>
      <c r="D38" s="175"/>
      <c r="E38" s="104"/>
      <c r="F38" s="104"/>
      <c r="G38" s="104"/>
      <c r="H38" s="65">
        <f t="shared" si="3"/>
        <v>0</v>
      </c>
      <c r="I38" s="65">
        <f t="shared" si="4"/>
        <v>0</v>
      </c>
      <c r="J38" s="66">
        <f t="shared" si="5"/>
        <v>0</v>
      </c>
      <c r="K38" s="301"/>
      <c r="L38" s="104"/>
      <c r="M38" s="104"/>
      <c r="N38" s="307">
        <f t="shared" si="6"/>
        <v>0</v>
      </c>
      <c r="O38" s="309">
        <f t="shared" si="2"/>
        <v>0</v>
      </c>
    </row>
    <row r="39" spans="1:15" x14ac:dyDescent="0.2">
      <c r="A39" s="43">
        <v>31</v>
      </c>
      <c r="B39" s="57" t="s">
        <v>96</v>
      </c>
      <c r="C39" s="167" t="s">
        <v>56</v>
      </c>
      <c r="D39" s="175"/>
      <c r="E39" s="104"/>
      <c r="F39" s="104"/>
      <c r="G39" s="104"/>
      <c r="H39" s="65">
        <f t="shared" si="3"/>
        <v>0</v>
      </c>
      <c r="I39" s="65">
        <f t="shared" si="4"/>
        <v>0</v>
      </c>
      <c r="J39" s="66">
        <f t="shared" si="5"/>
        <v>0</v>
      </c>
      <c r="K39" s="301"/>
      <c r="L39" s="104"/>
      <c r="M39" s="104"/>
      <c r="N39" s="307">
        <f t="shared" si="6"/>
        <v>0</v>
      </c>
      <c r="O39" s="309">
        <f t="shared" si="2"/>
        <v>0</v>
      </c>
    </row>
    <row r="40" spans="1:15" x14ac:dyDescent="0.2">
      <c r="A40" s="43">
        <v>32</v>
      </c>
      <c r="B40" s="9" t="s">
        <v>97</v>
      </c>
      <c r="C40" s="167" t="s">
        <v>40</v>
      </c>
      <c r="D40" s="175">
        <v>918020.6</v>
      </c>
      <c r="E40" s="104">
        <v>836822.7</v>
      </c>
      <c r="F40" s="104">
        <v>918020.6</v>
      </c>
      <c r="G40" s="104">
        <v>836822.7</v>
      </c>
      <c r="H40" s="65">
        <f t="shared" si="3"/>
        <v>1836041.2</v>
      </c>
      <c r="I40" s="65">
        <f t="shared" si="4"/>
        <v>1673645.4</v>
      </c>
      <c r="J40" s="66">
        <f t="shared" si="5"/>
        <v>3509686.5999999996</v>
      </c>
      <c r="K40" s="301">
        <v>2432936</v>
      </c>
      <c r="L40" s="104">
        <v>4865872</v>
      </c>
      <c r="M40" s="104">
        <v>7298808</v>
      </c>
      <c r="N40" s="307">
        <f t="shared" si="6"/>
        <v>14597616</v>
      </c>
      <c r="O40" s="309">
        <f t="shared" si="2"/>
        <v>18107302.600000001</v>
      </c>
    </row>
    <row r="41" spans="1:15" x14ac:dyDescent="0.2">
      <c r="A41" s="43">
        <v>33</v>
      </c>
      <c r="B41" s="2" t="s">
        <v>98</v>
      </c>
      <c r="C41" s="251" t="s">
        <v>38</v>
      </c>
      <c r="D41" s="175">
        <v>639580.44999999995</v>
      </c>
      <c r="E41" s="104">
        <v>1032570.7</v>
      </c>
      <c r="F41" s="104">
        <v>639580.44999999995</v>
      </c>
      <c r="G41" s="104">
        <v>1030123.85</v>
      </c>
      <c r="H41" s="65">
        <f t="shared" si="3"/>
        <v>1279160.8999999999</v>
      </c>
      <c r="I41" s="65">
        <f t="shared" si="4"/>
        <v>2062694.5499999998</v>
      </c>
      <c r="J41" s="66">
        <f t="shared" si="5"/>
        <v>3341855.4499999997</v>
      </c>
      <c r="K41" s="301">
        <v>3193228.5</v>
      </c>
      <c r="L41" s="104">
        <v>6082340</v>
      </c>
      <c r="M41" s="104">
        <v>9123510</v>
      </c>
      <c r="N41" s="307">
        <f t="shared" si="6"/>
        <v>18399078.5</v>
      </c>
      <c r="O41" s="309">
        <f t="shared" si="2"/>
        <v>21740933.949999999</v>
      </c>
    </row>
    <row r="42" spans="1:15" x14ac:dyDescent="0.2">
      <c r="A42" s="43">
        <v>34</v>
      </c>
      <c r="B42" s="5" t="s">
        <v>99</v>
      </c>
      <c r="C42" s="251" t="s">
        <v>16</v>
      </c>
      <c r="D42" s="175">
        <v>402735.05</v>
      </c>
      <c r="E42" s="104">
        <v>190854.3</v>
      </c>
      <c r="F42" s="104">
        <v>402735.05</v>
      </c>
      <c r="G42" s="104">
        <v>188407.45</v>
      </c>
      <c r="H42" s="65">
        <f t="shared" si="3"/>
        <v>805470.1</v>
      </c>
      <c r="I42" s="65">
        <f t="shared" si="4"/>
        <v>379261.75</v>
      </c>
      <c r="J42" s="66">
        <f t="shared" si="5"/>
        <v>1184731.8500000001</v>
      </c>
      <c r="K42" s="301">
        <v>1520585</v>
      </c>
      <c r="L42" s="104">
        <v>3041170</v>
      </c>
      <c r="M42" s="104">
        <v>4561755</v>
      </c>
      <c r="N42" s="307">
        <f t="shared" si="6"/>
        <v>9123510</v>
      </c>
      <c r="O42" s="309">
        <f t="shared" si="2"/>
        <v>10308241.85</v>
      </c>
    </row>
    <row r="43" spans="1:15" x14ac:dyDescent="0.2">
      <c r="A43" s="43">
        <v>35</v>
      </c>
      <c r="B43" s="55" t="s">
        <v>100</v>
      </c>
      <c r="C43" s="251" t="s">
        <v>21</v>
      </c>
      <c r="D43" s="175">
        <v>674813.65</v>
      </c>
      <c r="E43" s="104">
        <v>626393.59999999998</v>
      </c>
      <c r="F43" s="104">
        <v>674813.65</v>
      </c>
      <c r="G43" s="104">
        <v>626393.59999999998</v>
      </c>
      <c r="H43" s="65">
        <f t="shared" si="3"/>
        <v>1349627.3</v>
      </c>
      <c r="I43" s="65">
        <f t="shared" si="4"/>
        <v>1252787.2</v>
      </c>
      <c r="J43" s="66">
        <f t="shared" si="5"/>
        <v>2602414.5</v>
      </c>
      <c r="K43" s="301">
        <v>2280877.5</v>
      </c>
      <c r="L43" s="104">
        <v>4561755</v>
      </c>
      <c r="M43" s="104">
        <v>6842632.5</v>
      </c>
      <c r="N43" s="307">
        <f t="shared" si="6"/>
        <v>13685265</v>
      </c>
      <c r="O43" s="309">
        <f t="shared" si="2"/>
        <v>16287679.5</v>
      </c>
    </row>
    <row r="44" spans="1:15" x14ac:dyDescent="0.2">
      <c r="A44" s="43">
        <v>36</v>
      </c>
      <c r="B44" s="5" t="s">
        <v>101</v>
      </c>
      <c r="C44" s="251" t="s">
        <v>25</v>
      </c>
      <c r="D44" s="175"/>
      <c r="E44" s="104"/>
      <c r="F44" s="104"/>
      <c r="G44" s="104"/>
      <c r="H44" s="65">
        <f t="shared" si="3"/>
        <v>0</v>
      </c>
      <c r="I44" s="65">
        <f t="shared" si="4"/>
        <v>0</v>
      </c>
      <c r="J44" s="66">
        <f t="shared" si="5"/>
        <v>0</v>
      </c>
      <c r="K44" s="301">
        <v>1520585</v>
      </c>
      <c r="L44" s="104">
        <v>3041170</v>
      </c>
      <c r="M44" s="104">
        <v>4561755</v>
      </c>
      <c r="N44" s="307">
        <f t="shared" si="6"/>
        <v>9123510</v>
      </c>
      <c r="O44" s="309">
        <f t="shared" si="2"/>
        <v>9123510</v>
      </c>
    </row>
    <row r="45" spans="1:15" x14ac:dyDescent="0.2">
      <c r="A45" s="43">
        <v>37</v>
      </c>
      <c r="B45" s="2" t="s">
        <v>102</v>
      </c>
      <c r="C45" s="251" t="s">
        <v>235</v>
      </c>
      <c r="D45" s="175">
        <v>791278.95</v>
      </c>
      <c r="E45" s="104">
        <v>724267.6</v>
      </c>
      <c r="F45" s="104">
        <v>791278.95</v>
      </c>
      <c r="G45" s="104">
        <v>721820.75</v>
      </c>
      <c r="H45" s="65">
        <f t="shared" si="3"/>
        <v>1582557.9</v>
      </c>
      <c r="I45" s="65">
        <f t="shared" si="4"/>
        <v>1446088.35</v>
      </c>
      <c r="J45" s="66">
        <f t="shared" si="5"/>
        <v>3028646.25</v>
      </c>
      <c r="K45" s="301">
        <v>2280877.5</v>
      </c>
      <c r="L45" s="104">
        <v>4561755</v>
      </c>
      <c r="M45" s="104">
        <v>6842632.5</v>
      </c>
      <c r="N45" s="307">
        <f t="shared" si="6"/>
        <v>13685265</v>
      </c>
      <c r="O45" s="309">
        <f t="shared" si="2"/>
        <v>16713911.25</v>
      </c>
    </row>
    <row r="46" spans="1:15" x14ac:dyDescent="0.2">
      <c r="A46" s="43">
        <v>38</v>
      </c>
      <c r="B46" s="6" t="s">
        <v>103</v>
      </c>
      <c r="C46" s="257" t="s">
        <v>236</v>
      </c>
      <c r="D46" s="175"/>
      <c r="E46" s="104"/>
      <c r="F46" s="104"/>
      <c r="G46" s="104"/>
      <c r="H46" s="65">
        <f t="shared" si="3"/>
        <v>0</v>
      </c>
      <c r="I46" s="65">
        <f t="shared" si="4"/>
        <v>0</v>
      </c>
      <c r="J46" s="66">
        <f t="shared" si="5"/>
        <v>0</v>
      </c>
      <c r="K46" s="301">
        <v>1520585</v>
      </c>
      <c r="L46" s="104">
        <v>3041170</v>
      </c>
      <c r="M46" s="104">
        <v>4561755</v>
      </c>
      <c r="N46" s="307">
        <f t="shared" si="6"/>
        <v>9123510</v>
      </c>
      <c r="O46" s="309">
        <f t="shared" si="2"/>
        <v>9123510</v>
      </c>
    </row>
    <row r="47" spans="1:15" x14ac:dyDescent="0.2">
      <c r="A47" s="43">
        <v>39</v>
      </c>
      <c r="B47" s="2" t="s">
        <v>104</v>
      </c>
      <c r="C47" s="251" t="s">
        <v>237</v>
      </c>
      <c r="D47" s="175">
        <v>355757.45</v>
      </c>
      <c r="E47" s="104">
        <v>110108.25</v>
      </c>
      <c r="F47" s="104">
        <v>355268.1</v>
      </c>
      <c r="G47" s="104">
        <v>110108.25</v>
      </c>
      <c r="H47" s="65">
        <f t="shared" si="3"/>
        <v>711025.55</v>
      </c>
      <c r="I47" s="65">
        <f t="shared" si="4"/>
        <v>220216.5</v>
      </c>
      <c r="J47" s="66">
        <f t="shared" si="5"/>
        <v>931242.05</v>
      </c>
      <c r="K47" s="301">
        <v>1520585</v>
      </c>
      <c r="L47" s="104">
        <v>3041170</v>
      </c>
      <c r="M47" s="104">
        <v>4561755</v>
      </c>
      <c r="N47" s="307">
        <f t="shared" si="6"/>
        <v>9123510</v>
      </c>
      <c r="O47" s="309">
        <f t="shared" si="2"/>
        <v>10054752.050000001</v>
      </c>
    </row>
    <row r="48" spans="1:15" x14ac:dyDescent="0.2">
      <c r="A48" s="43">
        <v>40</v>
      </c>
      <c r="B48" s="2" t="s">
        <v>105</v>
      </c>
      <c r="C48" s="251" t="s">
        <v>24</v>
      </c>
      <c r="D48" s="175"/>
      <c r="E48" s="104"/>
      <c r="F48" s="104"/>
      <c r="G48" s="104"/>
      <c r="H48" s="65">
        <f t="shared" si="3"/>
        <v>0</v>
      </c>
      <c r="I48" s="65">
        <f t="shared" si="4"/>
        <v>0</v>
      </c>
      <c r="J48" s="66">
        <f t="shared" si="5"/>
        <v>0</v>
      </c>
      <c r="K48" s="301">
        <v>1520585</v>
      </c>
      <c r="L48" s="104">
        <v>3041170</v>
      </c>
      <c r="M48" s="104">
        <v>4561755</v>
      </c>
      <c r="N48" s="307">
        <f t="shared" si="6"/>
        <v>9123510</v>
      </c>
      <c r="O48" s="309">
        <f t="shared" si="2"/>
        <v>9123510</v>
      </c>
    </row>
    <row r="49" spans="1:15" x14ac:dyDescent="0.2">
      <c r="A49" s="43">
        <v>41</v>
      </c>
      <c r="B49" s="55" t="s">
        <v>106</v>
      </c>
      <c r="C49" s="251" t="s">
        <v>20</v>
      </c>
      <c r="D49" s="175"/>
      <c r="E49" s="104"/>
      <c r="F49" s="104"/>
      <c r="G49" s="104"/>
      <c r="H49" s="65">
        <f t="shared" si="3"/>
        <v>0</v>
      </c>
      <c r="I49" s="65">
        <f t="shared" si="4"/>
        <v>0</v>
      </c>
      <c r="J49" s="66">
        <f t="shared" si="5"/>
        <v>0</v>
      </c>
      <c r="K49" s="301">
        <v>1520585</v>
      </c>
      <c r="L49" s="104">
        <v>3041170</v>
      </c>
      <c r="M49" s="104">
        <v>4561755</v>
      </c>
      <c r="N49" s="307">
        <f t="shared" si="6"/>
        <v>9123510</v>
      </c>
      <c r="O49" s="309">
        <f t="shared" si="2"/>
        <v>9123510</v>
      </c>
    </row>
    <row r="50" spans="1:15" x14ac:dyDescent="0.2">
      <c r="A50" s="43">
        <v>42</v>
      </c>
      <c r="B50" s="5" t="s">
        <v>107</v>
      </c>
      <c r="C50" s="251" t="s">
        <v>108</v>
      </c>
      <c r="D50" s="175"/>
      <c r="E50" s="104"/>
      <c r="F50" s="104"/>
      <c r="G50" s="104"/>
      <c r="H50" s="65">
        <f t="shared" si="3"/>
        <v>0</v>
      </c>
      <c r="I50" s="65">
        <f t="shared" si="4"/>
        <v>0</v>
      </c>
      <c r="J50" s="66">
        <f t="shared" si="5"/>
        <v>0</v>
      </c>
      <c r="K50" s="301"/>
      <c r="L50" s="104"/>
      <c r="M50" s="104"/>
      <c r="N50" s="307">
        <f t="shared" si="6"/>
        <v>0</v>
      </c>
      <c r="O50" s="309">
        <f t="shared" si="2"/>
        <v>0</v>
      </c>
    </row>
    <row r="51" spans="1:15" x14ac:dyDescent="0.2">
      <c r="A51" s="43">
        <v>43</v>
      </c>
      <c r="B51" s="57" t="s">
        <v>109</v>
      </c>
      <c r="C51" s="167" t="s">
        <v>110</v>
      </c>
      <c r="D51" s="175">
        <v>1036443.3</v>
      </c>
      <c r="E51" s="104">
        <v>863738.05</v>
      </c>
      <c r="F51" s="104">
        <v>1035953.95</v>
      </c>
      <c r="G51" s="104">
        <v>861291.2</v>
      </c>
      <c r="H51" s="65">
        <f t="shared" si="3"/>
        <v>2072397.25</v>
      </c>
      <c r="I51" s="65">
        <f t="shared" si="4"/>
        <v>1725029.25</v>
      </c>
      <c r="J51" s="66">
        <f t="shared" si="5"/>
        <v>3797426.5</v>
      </c>
      <c r="K51" s="301">
        <v>2432936</v>
      </c>
      <c r="L51" s="104">
        <v>4865872</v>
      </c>
      <c r="M51" s="104">
        <v>7298808</v>
      </c>
      <c r="N51" s="307">
        <f t="shared" si="6"/>
        <v>14597616</v>
      </c>
      <c r="O51" s="309">
        <f t="shared" si="2"/>
        <v>18395042.5</v>
      </c>
    </row>
    <row r="52" spans="1:15" x14ac:dyDescent="0.2">
      <c r="A52" s="43">
        <v>44</v>
      </c>
      <c r="B52" s="2" t="s">
        <v>111</v>
      </c>
      <c r="C52" s="251" t="s">
        <v>242</v>
      </c>
      <c r="D52" s="175">
        <v>427691.9</v>
      </c>
      <c r="E52" s="104">
        <v>352346.4</v>
      </c>
      <c r="F52" s="104">
        <v>427202.55</v>
      </c>
      <c r="G52" s="104">
        <v>352346.4</v>
      </c>
      <c r="H52" s="65">
        <f t="shared" si="3"/>
        <v>854894.45</v>
      </c>
      <c r="I52" s="65">
        <f t="shared" si="4"/>
        <v>704692.8</v>
      </c>
      <c r="J52" s="66">
        <f t="shared" si="5"/>
        <v>1559587.25</v>
      </c>
      <c r="K52" s="301">
        <v>1520585</v>
      </c>
      <c r="L52" s="104">
        <v>3041170</v>
      </c>
      <c r="M52" s="104">
        <v>4561755</v>
      </c>
      <c r="N52" s="307">
        <f t="shared" si="6"/>
        <v>9123510</v>
      </c>
      <c r="O52" s="309">
        <f t="shared" si="2"/>
        <v>10683097.25</v>
      </c>
    </row>
    <row r="53" spans="1:15" x14ac:dyDescent="0.2">
      <c r="A53" s="43">
        <v>45</v>
      </c>
      <c r="B53" s="2" t="s">
        <v>112</v>
      </c>
      <c r="C53" s="251" t="s">
        <v>2</v>
      </c>
      <c r="D53" s="175">
        <v>1167099.75</v>
      </c>
      <c r="E53" s="104">
        <v>829482.15</v>
      </c>
      <c r="F53" s="104">
        <v>1166610.3999999999</v>
      </c>
      <c r="G53" s="104">
        <v>829482.15</v>
      </c>
      <c r="H53" s="65">
        <f t="shared" si="3"/>
        <v>2333710.15</v>
      </c>
      <c r="I53" s="65">
        <f t="shared" si="4"/>
        <v>1658964.3</v>
      </c>
      <c r="J53" s="66">
        <f t="shared" si="5"/>
        <v>3992674.45</v>
      </c>
      <c r="K53" s="301">
        <v>3041170</v>
      </c>
      <c r="L53" s="104">
        <v>6082340</v>
      </c>
      <c r="M53" s="104">
        <v>9123510</v>
      </c>
      <c r="N53" s="307">
        <f t="shared" si="6"/>
        <v>18247020</v>
      </c>
      <c r="O53" s="309">
        <f t="shared" si="2"/>
        <v>22239694.449999999</v>
      </c>
    </row>
    <row r="54" spans="1:15" x14ac:dyDescent="0.2">
      <c r="A54" s="43">
        <v>46</v>
      </c>
      <c r="B54" s="55" t="s">
        <v>113</v>
      </c>
      <c r="C54" s="251" t="s">
        <v>3</v>
      </c>
      <c r="D54" s="175"/>
      <c r="E54" s="104"/>
      <c r="F54" s="104"/>
      <c r="G54" s="104"/>
      <c r="H54" s="65">
        <f t="shared" si="3"/>
        <v>0</v>
      </c>
      <c r="I54" s="65">
        <f t="shared" si="4"/>
        <v>0</v>
      </c>
      <c r="J54" s="66">
        <f t="shared" si="5"/>
        <v>0</v>
      </c>
      <c r="K54" s="301">
        <v>1520585</v>
      </c>
      <c r="L54" s="104">
        <v>3041170</v>
      </c>
      <c r="M54" s="104">
        <v>4561755</v>
      </c>
      <c r="N54" s="307">
        <f t="shared" si="6"/>
        <v>9123510</v>
      </c>
      <c r="O54" s="309">
        <f t="shared" si="2"/>
        <v>9123510</v>
      </c>
    </row>
    <row r="55" spans="1:15" x14ac:dyDescent="0.2">
      <c r="A55" s="43">
        <v>47</v>
      </c>
      <c r="B55" s="55" t="s">
        <v>114</v>
      </c>
      <c r="C55" s="251" t="s">
        <v>238</v>
      </c>
      <c r="D55" s="175"/>
      <c r="E55" s="104"/>
      <c r="F55" s="104"/>
      <c r="G55" s="104"/>
      <c r="H55" s="65">
        <f t="shared" si="3"/>
        <v>0</v>
      </c>
      <c r="I55" s="65">
        <f t="shared" si="4"/>
        <v>0</v>
      </c>
      <c r="J55" s="66">
        <f t="shared" si="5"/>
        <v>0</v>
      </c>
      <c r="K55" s="301">
        <v>1520585</v>
      </c>
      <c r="L55" s="104">
        <v>3041170</v>
      </c>
      <c r="M55" s="104">
        <v>4561755</v>
      </c>
      <c r="N55" s="307">
        <f t="shared" si="6"/>
        <v>9123510</v>
      </c>
      <c r="O55" s="309">
        <f t="shared" si="2"/>
        <v>9123510</v>
      </c>
    </row>
    <row r="56" spans="1:15" x14ac:dyDescent="0.2">
      <c r="A56" s="43">
        <v>48</v>
      </c>
      <c r="B56" s="5" t="s">
        <v>115</v>
      </c>
      <c r="C56" s="251" t="s">
        <v>0</v>
      </c>
      <c r="D56" s="175">
        <v>455095.5</v>
      </c>
      <c r="E56" s="104">
        <v>577456.6</v>
      </c>
      <c r="F56" s="104">
        <v>454606.15</v>
      </c>
      <c r="G56" s="104">
        <v>577456.6</v>
      </c>
      <c r="H56" s="65">
        <f t="shared" si="3"/>
        <v>909701.65</v>
      </c>
      <c r="I56" s="65">
        <f t="shared" si="4"/>
        <v>1154913.2</v>
      </c>
      <c r="J56" s="66">
        <f t="shared" si="5"/>
        <v>2064614.85</v>
      </c>
      <c r="K56" s="301">
        <v>1520585</v>
      </c>
      <c r="L56" s="104">
        <v>3041170</v>
      </c>
      <c r="M56" s="104">
        <v>4561755</v>
      </c>
      <c r="N56" s="307">
        <f t="shared" si="6"/>
        <v>9123510</v>
      </c>
      <c r="O56" s="309">
        <f t="shared" si="2"/>
        <v>11188124.85</v>
      </c>
    </row>
    <row r="57" spans="1:15" x14ac:dyDescent="0.2">
      <c r="A57" s="43">
        <v>49</v>
      </c>
      <c r="B57" s="55" t="s">
        <v>116</v>
      </c>
      <c r="C57" s="251" t="s">
        <v>4</v>
      </c>
      <c r="D57" s="175">
        <v>280886.90000000002</v>
      </c>
      <c r="E57" s="104">
        <v>0</v>
      </c>
      <c r="F57" s="104">
        <v>280397.55</v>
      </c>
      <c r="G57" s="104"/>
      <c r="H57" s="65">
        <f t="shared" si="3"/>
        <v>561284.44999999995</v>
      </c>
      <c r="I57" s="65">
        <f t="shared" si="4"/>
        <v>0</v>
      </c>
      <c r="J57" s="66">
        <f t="shared" si="5"/>
        <v>561284.44999999995</v>
      </c>
      <c r="K57" s="301">
        <v>1520585</v>
      </c>
      <c r="L57" s="104">
        <v>3041170</v>
      </c>
      <c r="M57" s="104">
        <v>4561755</v>
      </c>
      <c r="N57" s="307">
        <f t="shared" si="6"/>
        <v>9123510</v>
      </c>
      <c r="O57" s="309">
        <f t="shared" si="2"/>
        <v>9684794.4499999993</v>
      </c>
    </row>
    <row r="58" spans="1:15" x14ac:dyDescent="0.2">
      <c r="A58" s="43">
        <v>50</v>
      </c>
      <c r="B58" s="5" t="s">
        <v>117</v>
      </c>
      <c r="C58" s="251" t="s">
        <v>1</v>
      </c>
      <c r="D58" s="175">
        <v>445308.5</v>
      </c>
      <c r="E58" s="104">
        <v>149257.85</v>
      </c>
      <c r="F58" s="104">
        <v>444819.15</v>
      </c>
      <c r="G58" s="104">
        <v>146811</v>
      </c>
      <c r="H58" s="65">
        <f t="shared" si="3"/>
        <v>890127.65</v>
      </c>
      <c r="I58" s="65">
        <f t="shared" si="4"/>
        <v>296068.84999999998</v>
      </c>
      <c r="J58" s="66">
        <f t="shared" si="5"/>
        <v>1186196.5</v>
      </c>
      <c r="K58" s="301">
        <v>1520585</v>
      </c>
      <c r="L58" s="104">
        <v>3041170</v>
      </c>
      <c r="M58" s="104">
        <v>4561755</v>
      </c>
      <c r="N58" s="307">
        <f t="shared" si="6"/>
        <v>9123510</v>
      </c>
      <c r="O58" s="309">
        <f t="shared" si="2"/>
        <v>10309706.5</v>
      </c>
    </row>
    <row r="59" spans="1:15" x14ac:dyDescent="0.2">
      <c r="A59" s="43">
        <v>51</v>
      </c>
      <c r="B59" s="55" t="s">
        <v>118</v>
      </c>
      <c r="C59" s="251" t="s">
        <v>239</v>
      </c>
      <c r="D59" s="175">
        <v>477116.25</v>
      </c>
      <c r="E59" s="104">
        <v>0</v>
      </c>
      <c r="F59" s="104">
        <v>477116.25</v>
      </c>
      <c r="G59" s="104"/>
      <c r="H59" s="65">
        <f t="shared" si="3"/>
        <v>954232.5</v>
      </c>
      <c r="I59" s="65">
        <f t="shared" si="4"/>
        <v>0</v>
      </c>
      <c r="J59" s="66">
        <f t="shared" si="5"/>
        <v>954232.5</v>
      </c>
      <c r="K59" s="301">
        <v>1520585</v>
      </c>
      <c r="L59" s="104">
        <v>3041170</v>
      </c>
      <c r="M59" s="104">
        <v>4561755</v>
      </c>
      <c r="N59" s="307">
        <f t="shared" si="6"/>
        <v>9123510</v>
      </c>
      <c r="O59" s="309">
        <f t="shared" si="2"/>
        <v>10077742.5</v>
      </c>
    </row>
    <row r="60" spans="1:15" x14ac:dyDescent="0.2">
      <c r="A60" s="43">
        <v>52</v>
      </c>
      <c r="B60" s="55" t="s">
        <v>119</v>
      </c>
      <c r="C60" s="251" t="s">
        <v>26</v>
      </c>
      <c r="D60" s="175">
        <v>825533.45</v>
      </c>
      <c r="E60" s="104">
        <v>1101082.5</v>
      </c>
      <c r="F60" s="104">
        <v>825044.1</v>
      </c>
      <c r="G60" s="104">
        <v>1101082.5</v>
      </c>
      <c r="H60" s="65">
        <f t="shared" si="3"/>
        <v>1650577.5499999998</v>
      </c>
      <c r="I60" s="65">
        <f t="shared" si="4"/>
        <v>2202165</v>
      </c>
      <c r="J60" s="66">
        <f t="shared" si="5"/>
        <v>3852742.55</v>
      </c>
      <c r="K60" s="301">
        <v>3041170</v>
      </c>
      <c r="L60" s="104">
        <v>6082340</v>
      </c>
      <c r="M60" s="104">
        <v>6842632.5</v>
      </c>
      <c r="N60" s="307">
        <f t="shared" si="6"/>
        <v>15966142.5</v>
      </c>
      <c r="O60" s="309">
        <f t="shared" si="2"/>
        <v>19818885.050000001</v>
      </c>
    </row>
    <row r="61" spans="1:15" x14ac:dyDescent="0.2">
      <c r="A61" s="43">
        <v>53</v>
      </c>
      <c r="B61" s="55" t="s">
        <v>120</v>
      </c>
      <c r="C61" s="251" t="s">
        <v>240</v>
      </c>
      <c r="D61" s="175">
        <v>374352.75</v>
      </c>
      <c r="E61" s="104">
        <v>0</v>
      </c>
      <c r="F61" s="104">
        <v>373863.4</v>
      </c>
      <c r="G61" s="104"/>
      <c r="H61" s="65">
        <f t="shared" si="3"/>
        <v>748216.15</v>
      </c>
      <c r="I61" s="65">
        <f t="shared" si="4"/>
        <v>0</v>
      </c>
      <c r="J61" s="66">
        <f t="shared" si="5"/>
        <v>748216.15</v>
      </c>
      <c r="K61" s="301">
        <v>1520585</v>
      </c>
      <c r="L61" s="104">
        <v>3041170</v>
      </c>
      <c r="M61" s="104">
        <v>4561755</v>
      </c>
      <c r="N61" s="307">
        <f t="shared" si="6"/>
        <v>9123510</v>
      </c>
      <c r="O61" s="309">
        <f t="shared" si="2"/>
        <v>9871726.1500000004</v>
      </c>
    </row>
    <row r="62" spans="1:15" x14ac:dyDescent="0.2">
      <c r="A62" s="43">
        <v>54</v>
      </c>
      <c r="B62" s="55" t="s">
        <v>121</v>
      </c>
      <c r="C62" s="251" t="s">
        <v>122</v>
      </c>
      <c r="D62" s="175"/>
      <c r="E62" s="104"/>
      <c r="F62" s="104"/>
      <c r="G62" s="104"/>
      <c r="H62" s="65">
        <f t="shared" si="3"/>
        <v>0</v>
      </c>
      <c r="I62" s="65">
        <f t="shared" si="4"/>
        <v>0</v>
      </c>
      <c r="J62" s="66">
        <f t="shared" si="5"/>
        <v>0</v>
      </c>
      <c r="K62" s="301"/>
      <c r="L62" s="104"/>
      <c r="M62" s="104"/>
      <c r="N62" s="307">
        <f t="shared" si="6"/>
        <v>0</v>
      </c>
      <c r="O62" s="309">
        <f t="shared" si="2"/>
        <v>0</v>
      </c>
    </row>
    <row r="63" spans="1:15" x14ac:dyDescent="0.2">
      <c r="A63" s="43">
        <v>55</v>
      </c>
      <c r="B63" s="55" t="s">
        <v>244</v>
      </c>
      <c r="C63" s="251" t="s">
        <v>243</v>
      </c>
      <c r="D63" s="175"/>
      <c r="E63" s="104"/>
      <c r="F63" s="104"/>
      <c r="G63" s="104"/>
      <c r="H63" s="65">
        <f t="shared" si="3"/>
        <v>0</v>
      </c>
      <c r="I63" s="65">
        <f t="shared" si="4"/>
        <v>0</v>
      </c>
      <c r="J63" s="66">
        <f t="shared" si="5"/>
        <v>0</v>
      </c>
      <c r="K63" s="301"/>
      <c r="L63" s="104"/>
      <c r="M63" s="104"/>
      <c r="N63" s="307">
        <f t="shared" si="6"/>
        <v>0</v>
      </c>
      <c r="O63" s="309">
        <f t="shared" si="2"/>
        <v>0</v>
      </c>
    </row>
    <row r="64" spans="1:15" x14ac:dyDescent="0.2">
      <c r="A64" s="43">
        <v>56</v>
      </c>
      <c r="B64" s="55" t="s">
        <v>260</v>
      </c>
      <c r="C64" s="251" t="s">
        <v>261</v>
      </c>
      <c r="D64" s="175"/>
      <c r="E64" s="104"/>
      <c r="F64" s="104"/>
      <c r="G64" s="104"/>
      <c r="H64" s="65">
        <f t="shared" si="3"/>
        <v>0</v>
      </c>
      <c r="I64" s="65">
        <f t="shared" si="4"/>
        <v>0</v>
      </c>
      <c r="J64" s="66">
        <f t="shared" si="5"/>
        <v>0</v>
      </c>
      <c r="K64" s="301"/>
      <c r="L64" s="104"/>
      <c r="M64" s="104"/>
      <c r="N64" s="307">
        <f t="shared" si="6"/>
        <v>0</v>
      </c>
      <c r="O64" s="309">
        <f t="shared" si="2"/>
        <v>0</v>
      </c>
    </row>
    <row r="65" spans="1:15" x14ac:dyDescent="0.2">
      <c r="A65" s="43">
        <v>57</v>
      </c>
      <c r="B65" s="55" t="s">
        <v>123</v>
      </c>
      <c r="C65" s="251" t="s">
        <v>53</v>
      </c>
      <c r="D65" s="175"/>
      <c r="E65" s="104"/>
      <c r="F65" s="104"/>
      <c r="G65" s="104"/>
      <c r="H65" s="65">
        <f t="shared" si="3"/>
        <v>0</v>
      </c>
      <c r="I65" s="65">
        <f t="shared" si="4"/>
        <v>0</v>
      </c>
      <c r="J65" s="66">
        <f t="shared" si="5"/>
        <v>0</v>
      </c>
      <c r="K65" s="301"/>
      <c r="L65" s="104"/>
      <c r="M65" s="104"/>
      <c r="N65" s="307">
        <f t="shared" si="6"/>
        <v>0</v>
      </c>
      <c r="O65" s="309">
        <f t="shared" si="2"/>
        <v>0</v>
      </c>
    </row>
    <row r="66" spans="1:15" x14ac:dyDescent="0.2">
      <c r="A66" s="43">
        <v>58</v>
      </c>
      <c r="B66" s="5" t="s">
        <v>124</v>
      </c>
      <c r="C66" s="251" t="s">
        <v>262</v>
      </c>
      <c r="D66" s="175"/>
      <c r="E66" s="104"/>
      <c r="F66" s="104"/>
      <c r="G66" s="104"/>
      <c r="H66" s="65">
        <f t="shared" si="3"/>
        <v>0</v>
      </c>
      <c r="I66" s="65">
        <f t="shared" si="4"/>
        <v>0</v>
      </c>
      <c r="J66" s="66">
        <f t="shared" si="5"/>
        <v>0</v>
      </c>
      <c r="K66" s="301"/>
      <c r="L66" s="104"/>
      <c r="M66" s="104"/>
      <c r="N66" s="307">
        <f t="shared" si="6"/>
        <v>0</v>
      </c>
      <c r="O66" s="309">
        <f t="shared" si="2"/>
        <v>0</v>
      </c>
    </row>
    <row r="67" spans="1:15" x14ac:dyDescent="0.2">
      <c r="A67" s="43">
        <v>59</v>
      </c>
      <c r="B67" s="2" t="s">
        <v>125</v>
      </c>
      <c r="C67" s="251" t="s">
        <v>126</v>
      </c>
      <c r="D67" s="175"/>
      <c r="E67" s="104"/>
      <c r="F67" s="104"/>
      <c r="G67" s="104"/>
      <c r="H67" s="65">
        <f t="shared" si="3"/>
        <v>0</v>
      </c>
      <c r="I67" s="65">
        <f t="shared" si="4"/>
        <v>0</v>
      </c>
      <c r="J67" s="66">
        <f t="shared" si="5"/>
        <v>0</v>
      </c>
      <c r="K67" s="301"/>
      <c r="L67" s="104"/>
      <c r="M67" s="104"/>
      <c r="N67" s="307">
        <f t="shared" si="6"/>
        <v>0</v>
      </c>
      <c r="O67" s="309">
        <f t="shared" si="2"/>
        <v>0</v>
      </c>
    </row>
    <row r="68" spans="1:15" x14ac:dyDescent="0.2">
      <c r="A68" s="43">
        <v>60</v>
      </c>
      <c r="B68" s="5" t="s">
        <v>127</v>
      </c>
      <c r="C68" s="251" t="s">
        <v>263</v>
      </c>
      <c r="D68" s="175"/>
      <c r="E68" s="104">
        <v>704692.8</v>
      </c>
      <c r="F68" s="104"/>
      <c r="G68" s="104">
        <v>702245.95</v>
      </c>
      <c r="H68" s="65">
        <f t="shared" si="3"/>
        <v>0</v>
      </c>
      <c r="I68" s="65">
        <f t="shared" si="4"/>
        <v>1406938.75</v>
      </c>
      <c r="J68" s="66">
        <f t="shared" si="5"/>
        <v>1406938.75</v>
      </c>
      <c r="K68" s="301"/>
      <c r="L68" s="104"/>
      <c r="M68" s="104"/>
      <c r="N68" s="307">
        <f t="shared" si="6"/>
        <v>0</v>
      </c>
      <c r="O68" s="309">
        <f t="shared" si="2"/>
        <v>1406938.75</v>
      </c>
    </row>
    <row r="69" spans="1:15" ht="24" x14ac:dyDescent="0.2">
      <c r="A69" s="43">
        <v>61</v>
      </c>
      <c r="B69" s="55" t="s">
        <v>128</v>
      </c>
      <c r="C69" s="251" t="s">
        <v>248</v>
      </c>
      <c r="D69" s="175"/>
      <c r="E69" s="104"/>
      <c r="F69" s="104"/>
      <c r="G69" s="104"/>
      <c r="H69" s="65">
        <f t="shared" si="3"/>
        <v>0</v>
      </c>
      <c r="I69" s="65">
        <f t="shared" si="4"/>
        <v>0</v>
      </c>
      <c r="J69" s="66">
        <f t="shared" si="5"/>
        <v>0</v>
      </c>
      <c r="K69" s="301"/>
      <c r="L69" s="104"/>
      <c r="M69" s="104"/>
      <c r="N69" s="307">
        <f t="shared" si="6"/>
        <v>0</v>
      </c>
      <c r="O69" s="309">
        <f t="shared" ref="O69:O132" si="7">J69+N69</f>
        <v>0</v>
      </c>
    </row>
    <row r="70" spans="1:15" ht="24" x14ac:dyDescent="0.2">
      <c r="A70" s="43">
        <v>62</v>
      </c>
      <c r="B70" s="2" t="s">
        <v>129</v>
      </c>
      <c r="C70" s="251" t="s">
        <v>264</v>
      </c>
      <c r="D70" s="175"/>
      <c r="E70" s="104"/>
      <c r="F70" s="104"/>
      <c r="G70" s="104"/>
      <c r="H70" s="65">
        <f t="shared" si="3"/>
        <v>0</v>
      </c>
      <c r="I70" s="65">
        <f t="shared" si="4"/>
        <v>0</v>
      </c>
      <c r="J70" s="66">
        <f t="shared" si="5"/>
        <v>0</v>
      </c>
      <c r="K70" s="301"/>
      <c r="L70" s="104"/>
      <c r="M70" s="104"/>
      <c r="N70" s="307">
        <f t="shared" si="6"/>
        <v>0</v>
      </c>
      <c r="O70" s="309">
        <f t="shared" si="7"/>
        <v>0</v>
      </c>
    </row>
    <row r="71" spans="1:15" ht="24" x14ac:dyDescent="0.2">
      <c r="A71" s="43">
        <v>63</v>
      </c>
      <c r="B71" s="2" t="s">
        <v>130</v>
      </c>
      <c r="C71" s="251" t="s">
        <v>265</v>
      </c>
      <c r="D71" s="175"/>
      <c r="E71" s="104"/>
      <c r="F71" s="104"/>
      <c r="G71" s="104"/>
      <c r="H71" s="65">
        <f t="shared" si="3"/>
        <v>0</v>
      </c>
      <c r="I71" s="65">
        <f t="shared" si="4"/>
        <v>0</v>
      </c>
      <c r="J71" s="66">
        <f t="shared" si="5"/>
        <v>0</v>
      </c>
      <c r="K71" s="301"/>
      <c r="L71" s="104"/>
      <c r="M71" s="104"/>
      <c r="N71" s="307">
        <f t="shared" si="6"/>
        <v>0</v>
      </c>
      <c r="O71" s="309">
        <f t="shared" si="7"/>
        <v>0</v>
      </c>
    </row>
    <row r="72" spans="1:15" x14ac:dyDescent="0.2">
      <c r="A72" s="43">
        <v>64</v>
      </c>
      <c r="B72" s="5" t="s">
        <v>131</v>
      </c>
      <c r="C72" s="251" t="s">
        <v>266</v>
      </c>
      <c r="D72" s="175">
        <v>1361861.05</v>
      </c>
      <c r="E72" s="104">
        <v>1350661.2</v>
      </c>
      <c r="F72" s="104">
        <v>1361861.05</v>
      </c>
      <c r="G72" s="104"/>
      <c r="H72" s="65">
        <f t="shared" si="3"/>
        <v>2723722.1</v>
      </c>
      <c r="I72" s="65">
        <f t="shared" si="4"/>
        <v>1350661.2</v>
      </c>
      <c r="J72" s="66">
        <f t="shared" si="5"/>
        <v>4074383.3</v>
      </c>
      <c r="K72" s="301"/>
      <c r="L72" s="104"/>
      <c r="M72" s="104"/>
      <c r="N72" s="307">
        <f t="shared" si="6"/>
        <v>0</v>
      </c>
      <c r="O72" s="309">
        <f t="shared" si="7"/>
        <v>4074383.3</v>
      </c>
    </row>
    <row r="73" spans="1:15" x14ac:dyDescent="0.2">
      <c r="A73" s="43">
        <v>65</v>
      </c>
      <c r="B73" s="5" t="s">
        <v>132</v>
      </c>
      <c r="C73" s="251" t="s">
        <v>52</v>
      </c>
      <c r="D73" s="175">
        <v>1072165.8500000001</v>
      </c>
      <c r="E73" s="104">
        <v>1333533.25</v>
      </c>
      <c r="F73" s="104">
        <v>1072165.8500000001</v>
      </c>
      <c r="G73" s="104"/>
      <c r="H73" s="65">
        <f t="shared" si="3"/>
        <v>2144331.7000000002</v>
      </c>
      <c r="I73" s="65">
        <f t="shared" si="4"/>
        <v>1333533.25</v>
      </c>
      <c r="J73" s="66">
        <f t="shared" si="5"/>
        <v>3477864.95</v>
      </c>
      <c r="K73" s="301"/>
      <c r="L73" s="104"/>
      <c r="M73" s="104"/>
      <c r="N73" s="307">
        <f t="shared" si="6"/>
        <v>0</v>
      </c>
      <c r="O73" s="309">
        <f t="shared" si="7"/>
        <v>3477864.95</v>
      </c>
    </row>
    <row r="74" spans="1:15" x14ac:dyDescent="0.2">
      <c r="A74" s="43">
        <v>66</v>
      </c>
      <c r="B74" s="5" t="s">
        <v>133</v>
      </c>
      <c r="C74" s="251" t="s">
        <v>267</v>
      </c>
      <c r="D74" s="175">
        <v>1677981.15</v>
      </c>
      <c r="E74" s="104"/>
      <c r="F74" s="104">
        <v>1677002.45</v>
      </c>
      <c r="G74" s="104"/>
      <c r="H74" s="65">
        <f t="shared" ref="H74:H137" si="8">D74+F74</f>
        <v>3354983.5999999996</v>
      </c>
      <c r="I74" s="65">
        <f t="shared" ref="I74:I137" si="9">E74+G74</f>
        <v>0</v>
      </c>
      <c r="J74" s="66">
        <f t="shared" ref="J74:J137" si="10">H74+I74</f>
        <v>3354983.5999999996</v>
      </c>
      <c r="K74" s="301"/>
      <c r="L74" s="104"/>
      <c r="M74" s="104"/>
      <c r="N74" s="307">
        <f t="shared" ref="N74:N137" si="11">SUM(K74:M74)</f>
        <v>0</v>
      </c>
      <c r="O74" s="309">
        <f t="shared" si="7"/>
        <v>3354983.5999999996</v>
      </c>
    </row>
    <row r="75" spans="1:15" ht="24" x14ac:dyDescent="0.2">
      <c r="A75" s="43">
        <v>67</v>
      </c>
      <c r="B75" s="5" t="s">
        <v>134</v>
      </c>
      <c r="C75" s="251" t="s">
        <v>268</v>
      </c>
      <c r="D75" s="175"/>
      <c r="E75" s="104"/>
      <c r="F75" s="104"/>
      <c r="G75" s="104"/>
      <c r="H75" s="65">
        <f t="shared" si="8"/>
        <v>0</v>
      </c>
      <c r="I75" s="65">
        <f t="shared" si="9"/>
        <v>0</v>
      </c>
      <c r="J75" s="66">
        <f t="shared" si="10"/>
        <v>0</v>
      </c>
      <c r="K75" s="301"/>
      <c r="L75" s="104"/>
      <c r="M75" s="104"/>
      <c r="N75" s="307">
        <f t="shared" si="11"/>
        <v>0</v>
      </c>
      <c r="O75" s="309">
        <f t="shared" si="7"/>
        <v>0</v>
      </c>
    </row>
    <row r="76" spans="1:15" ht="24" x14ac:dyDescent="0.2">
      <c r="A76" s="43">
        <v>68</v>
      </c>
      <c r="B76" s="2" t="s">
        <v>135</v>
      </c>
      <c r="C76" s="251" t="s">
        <v>269</v>
      </c>
      <c r="D76" s="175"/>
      <c r="E76" s="104"/>
      <c r="F76" s="104"/>
      <c r="G76" s="104"/>
      <c r="H76" s="65">
        <f t="shared" si="8"/>
        <v>0</v>
      </c>
      <c r="I76" s="65">
        <f t="shared" si="9"/>
        <v>0</v>
      </c>
      <c r="J76" s="66">
        <f t="shared" si="10"/>
        <v>0</v>
      </c>
      <c r="K76" s="301"/>
      <c r="L76" s="104"/>
      <c r="M76" s="104"/>
      <c r="N76" s="307">
        <f t="shared" si="11"/>
        <v>0</v>
      </c>
      <c r="O76" s="309">
        <f t="shared" si="7"/>
        <v>0</v>
      </c>
    </row>
    <row r="77" spans="1:15" ht="24" x14ac:dyDescent="0.2">
      <c r="A77" s="43">
        <v>69</v>
      </c>
      <c r="B77" s="5" t="s">
        <v>136</v>
      </c>
      <c r="C77" s="251" t="s">
        <v>270</v>
      </c>
      <c r="D77" s="175"/>
      <c r="E77" s="104"/>
      <c r="F77" s="104"/>
      <c r="G77" s="104"/>
      <c r="H77" s="65">
        <f t="shared" si="8"/>
        <v>0</v>
      </c>
      <c r="I77" s="65">
        <f t="shared" si="9"/>
        <v>0</v>
      </c>
      <c r="J77" s="66">
        <f t="shared" si="10"/>
        <v>0</v>
      </c>
      <c r="K77" s="301"/>
      <c r="L77" s="104"/>
      <c r="M77" s="104"/>
      <c r="N77" s="307">
        <f t="shared" si="11"/>
        <v>0</v>
      </c>
      <c r="O77" s="309">
        <f t="shared" si="7"/>
        <v>0</v>
      </c>
    </row>
    <row r="78" spans="1:15" ht="24" x14ac:dyDescent="0.2">
      <c r="A78" s="43">
        <v>70</v>
      </c>
      <c r="B78" s="5" t="s">
        <v>137</v>
      </c>
      <c r="C78" s="251" t="s">
        <v>271</v>
      </c>
      <c r="D78" s="175"/>
      <c r="E78" s="104"/>
      <c r="F78" s="104"/>
      <c r="G78" s="104"/>
      <c r="H78" s="65">
        <f t="shared" si="8"/>
        <v>0</v>
      </c>
      <c r="I78" s="65">
        <f t="shared" si="9"/>
        <v>0</v>
      </c>
      <c r="J78" s="66">
        <f t="shared" si="10"/>
        <v>0</v>
      </c>
      <c r="K78" s="301"/>
      <c r="L78" s="104"/>
      <c r="M78" s="104"/>
      <c r="N78" s="307">
        <f t="shared" si="11"/>
        <v>0</v>
      </c>
      <c r="O78" s="309">
        <f t="shared" si="7"/>
        <v>0</v>
      </c>
    </row>
    <row r="79" spans="1:15" ht="12" customHeight="1" x14ac:dyDescent="0.2">
      <c r="A79" s="43">
        <v>71</v>
      </c>
      <c r="B79" s="2" t="s">
        <v>138</v>
      </c>
      <c r="C79" s="251" t="s">
        <v>272</v>
      </c>
      <c r="D79" s="175"/>
      <c r="E79" s="104"/>
      <c r="F79" s="104"/>
      <c r="G79" s="104"/>
      <c r="H79" s="65">
        <f t="shared" si="8"/>
        <v>0</v>
      </c>
      <c r="I79" s="65">
        <f t="shared" si="9"/>
        <v>0</v>
      </c>
      <c r="J79" s="66">
        <f t="shared" si="10"/>
        <v>0</v>
      </c>
      <c r="K79" s="301"/>
      <c r="L79" s="104"/>
      <c r="M79" s="104"/>
      <c r="N79" s="307">
        <f t="shared" si="11"/>
        <v>0</v>
      </c>
      <c r="O79" s="309">
        <f t="shared" si="7"/>
        <v>0</v>
      </c>
    </row>
    <row r="80" spans="1:15" ht="24" x14ac:dyDescent="0.2">
      <c r="A80" s="43">
        <v>72</v>
      </c>
      <c r="B80" s="2" t="s">
        <v>139</v>
      </c>
      <c r="C80" s="251" t="s">
        <v>273</v>
      </c>
      <c r="D80" s="175"/>
      <c r="E80" s="104"/>
      <c r="F80" s="104"/>
      <c r="G80" s="104"/>
      <c r="H80" s="65">
        <f t="shared" si="8"/>
        <v>0</v>
      </c>
      <c r="I80" s="65">
        <f t="shared" si="9"/>
        <v>0</v>
      </c>
      <c r="J80" s="66">
        <f t="shared" si="10"/>
        <v>0</v>
      </c>
      <c r="K80" s="301"/>
      <c r="L80" s="104"/>
      <c r="M80" s="104"/>
      <c r="N80" s="307">
        <f t="shared" si="11"/>
        <v>0</v>
      </c>
      <c r="O80" s="309">
        <f t="shared" si="7"/>
        <v>0</v>
      </c>
    </row>
    <row r="81" spans="1:15" ht="24" x14ac:dyDescent="0.2">
      <c r="A81" s="43">
        <v>73</v>
      </c>
      <c r="B81" s="2" t="s">
        <v>140</v>
      </c>
      <c r="C81" s="251" t="s">
        <v>274</v>
      </c>
      <c r="D81" s="175"/>
      <c r="E81" s="104"/>
      <c r="F81" s="104"/>
      <c r="G81" s="104"/>
      <c r="H81" s="65">
        <f t="shared" si="8"/>
        <v>0</v>
      </c>
      <c r="I81" s="65">
        <f t="shared" si="9"/>
        <v>0</v>
      </c>
      <c r="J81" s="66">
        <f t="shared" si="10"/>
        <v>0</v>
      </c>
      <c r="K81" s="301"/>
      <c r="L81" s="104"/>
      <c r="M81" s="104"/>
      <c r="N81" s="307">
        <f t="shared" si="11"/>
        <v>0</v>
      </c>
      <c r="O81" s="309">
        <f t="shared" si="7"/>
        <v>0</v>
      </c>
    </row>
    <row r="82" spans="1:15" x14ac:dyDescent="0.2">
      <c r="A82" s="43">
        <v>74</v>
      </c>
      <c r="B82" s="55" t="s">
        <v>141</v>
      </c>
      <c r="C82" s="251" t="s">
        <v>142</v>
      </c>
      <c r="D82" s="175">
        <v>559327.05000000005</v>
      </c>
      <c r="E82" s="104"/>
      <c r="F82" s="104">
        <v>558837.69999999995</v>
      </c>
      <c r="G82" s="104"/>
      <c r="H82" s="65">
        <f t="shared" si="8"/>
        <v>1118164.75</v>
      </c>
      <c r="I82" s="65">
        <f t="shared" si="9"/>
        <v>0</v>
      </c>
      <c r="J82" s="66">
        <f t="shared" si="10"/>
        <v>1118164.75</v>
      </c>
      <c r="K82" s="301">
        <v>0</v>
      </c>
      <c r="L82" s="104">
        <v>4561755</v>
      </c>
      <c r="M82" s="104">
        <v>6842632.5</v>
      </c>
      <c r="N82" s="307">
        <f t="shared" si="11"/>
        <v>11404387.5</v>
      </c>
      <c r="O82" s="309">
        <f t="shared" si="7"/>
        <v>12522552.25</v>
      </c>
    </row>
    <row r="83" spans="1:15" x14ac:dyDescent="0.2">
      <c r="A83" s="43">
        <v>75</v>
      </c>
      <c r="B83" s="2" t="s">
        <v>143</v>
      </c>
      <c r="C83" s="251" t="s">
        <v>275</v>
      </c>
      <c r="D83" s="175">
        <v>2012696.55</v>
      </c>
      <c r="E83" s="104">
        <v>1328639.55</v>
      </c>
      <c r="F83" s="104">
        <v>2012207.2</v>
      </c>
      <c r="G83" s="104"/>
      <c r="H83" s="65">
        <f t="shared" si="8"/>
        <v>4024903.75</v>
      </c>
      <c r="I83" s="65">
        <f t="shared" si="9"/>
        <v>1328639.55</v>
      </c>
      <c r="J83" s="66">
        <f t="shared" si="10"/>
        <v>5353543.3</v>
      </c>
      <c r="K83" s="301">
        <v>4561755</v>
      </c>
      <c r="L83" s="104">
        <v>9123510</v>
      </c>
      <c r="M83" s="104">
        <v>13685265</v>
      </c>
      <c r="N83" s="307">
        <f t="shared" si="11"/>
        <v>27370530</v>
      </c>
      <c r="O83" s="309">
        <f t="shared" si="7"/>
        <v>32724073.300000001</v>
      </c>
    </row>
    <row r="84" spans="1:15" x14ac:dyDescent="0.2">
      <c r="A84" s="43">
        <v>76</v>
      </c>
      <c r="B84" s="55" t="s">
        <v>144</v>
      </c>
      <c r="C84" s="251" t="s">
        <v>35</v>
      </c>
      <c r="D84" s="175">
        <v>1097612.05</v>
      </c>
      <c r="E84" s="104">
        <v>790332.55</v>
      </c>
      <c r="F84" s="104">
        <v>1097122.7</v>
      </c>
      <c r="G84" s="104">
        <v>790332.55</v>
      </c>
      <c r="H84" s="65">
        <f t="shared" si="8"/>
        <v>2194734.75</v>
      </c>
      <c r="I84" s="65">
        <f t="shared" si="9"/>
        <v>1580665.1</v>
      </c>
      <c r="J84" s="66">
        <f t="shared" si="10"/>
        <v>3775399.85</v>
      </c>
      <c r="K84" s="301">
        <v>5322047.5</v>
      </c>
      <c r="L84" s="104">
        <v>8819393</v>
      </c>
      <c r="M84" s="104">
        <v>8667334.5</v>
      </c>
      <c r="N84" s="307">
        <f t="shared" si="11"/>
        <v>22808775</v>
      </c>
      <c r="O84" s="309">
        <f t="shared" si="7"/>
        <v>26584174.850000001</v>
      </c>
    </row>
    <row r="85" spans="1:15" x14ac:dyDescent="0.2">
      <c r="A85" s="43">
        <v>77</v>
      </c>
      <c r="B85" s="2" t="s">
        <v>145</v>
      </c>
      <c r="C85" s="251" t="s">
        <v>37</v>
      </c>
      <c r="D85" s="175">
        <v>236356.05</v>
      </c>
      <c r="E85" s="104">
        <v>937143.55</v>
      </c>
      <c r="F85" s="104">
        <v>235866.7</v>
      </c>
      <c r="G85" s="104"/>
      <c r="H85" s="65">
        <f t="shared" si="8"/>
        <v>472222.75</v>
      </c>
      <c r="I85" s="65">
        <f t="shared" si="9"/>
        <v>937143.55</v>
      </c>
      <c r="J85" s="66">
        <f t="shared" si="10"/>
        <v>1409366.3</v>
      </c>
      <c r="K85" s="301">
        <v>2280877.5</v>
      </c>
      <c r="L85" s="104">
        <v>4561755</v>
      </c>
      <c r="M85" s="104">
        <v>6842632.5</v>
      </c>
      <c r="N85" s="307">
        <f t="shared" si="11"/>
        <v>13685265</v>
      </c>
      <c r="O85" s="309">
        <f t="shared" si="7"/>
        <v>15094631.300000001</v>
      </c>
    </row>
    <row r="86" spans="1:15" x14ac:dyDescent="0.2">
      <c r="A86" s="43">
        <v>78</v>
      </c>
      <c r="B86" s="2" t="s">
        <v>146</v>
      </c>
      <c r="C86" s="251" t="s">
        <v>36</v>
      </c>
      <c r="D86" s="175">
        <v>411054</v>
      </c>
      <c r="E86" s="104">
        <v>1223425</v>
      </c>
      <c r="F86" s="104">
        <v>411054</v>
      </c>
      <c r="G86" s="104"/>
      <c r="H86" s="65">
        <f t="shared" si="8"/>
        <v>822108</v>
      </c>
      <c r="I86" s="65">
        <f t="shared" si="9"/>
        <v>1223425</v>
      </c>
      <c r="J86" s="66">
        <f t="shared" si="10"/>
        <v>2045533</v>
      </c>
      <c r="K86" s="301">
        <v>2280877.5</v>
      </c>
      <c r="L86" s="104">
        <v>4561755</v>
      </c>
      <c r="M86" s="104">
        <v>6842632.5</v>
      </c>
      <c r="N86" s="307">
        <f t="shared" si="11"/>
        <v>13685265</v>
      </c>
      <c r="O86" s="309">
        <f t="shared" si="7"/>
        <v>15730798</v>
      </c>
    </row>
    <row r="87" spans="1:15" x14ac:dyDescent="0.2">
      <c r="A87" s="43">
        <v>79</v>
      </c>
      <c r="B87" s="2" t="s">
        <v>147</v>
      </c>
      <c r="C87" s="251" t="s">
        <v>51</v>
      </c>
      <c r="D87" s="175"/>
      <c r="E87" s="104">
        <v>643521.55000000005</v>
      </c>
      <c r="F87" s="104"/>
      <c r="G87" s="104">
        <v>643521.55000000005</v>
      </c>
      <c r="H87" s="65">
        <f t="shared" si="8"/>
        <v>0</v>
      </c>
      <c r="I87" s="65">
        <f t="shared" si="9"/>
        <v>1287043.1000000001</v>
      </c>
      <c r="J87" s="66">
        <f t="shared" si="10"/>
        <v>1287043.1000000001</v>
      </c>
      <c r="K87" s="301">
        <v>1520585</v>
      </c>
      <c r="L87" s="104">
        <v>4257638</v>
      </c>
      <c r="M87" s="104">
        <v>6386457</v>
      </c>
      <c r="N87" s="307">
        <f t="shared" si="11"/>
        <v>12164680</v>
      </c>
      <c r="O87" s="309">
        <f t="shared" si="7"/>
        <v>13451723.1</v>
      </c>
    </row>
    <row r="88" spans="1:15" x14ac:dyDescent="0.2">
      <c r="A88" s="43">
        <v>80</v>
      </c>
      <c r="B88" s="2" t="s">
        <v>148</v>
      </c>
      <c r="C88" s="251" t="s">
        <v>254</v>
      </c>
      <c r="D88" s="175">
        <v>1305096.45</v>
      </c>
      <c r="E88" s="104"/>
      <c r="F88" s="104">
        <v>1304117.75</v>
      </c>
      <c r="G88" s="104"/>
      <c r="H88" s="65">
        <f t="shared" si="8"/>
        <v>2609214.2000000002</v>
      </c>
      <c r="I88" s="65">
        <f t="shared" si="9"/>
        <v>0</v>
      </c>
      <c r="J88" s="66">
        <f t="shared" si="10"/>
        <v>2609214.2000000002</v>
      </c>
      <c r="K88" s="301">
        <v>4990283.5</v>
      </c>
      <c r="L88" s="104">
        <v>8515276</v>
      </c>
      <c r="M88" s="104">
        <v>4561755</v>
      </c>
      <c r="N88" s="307">
        <f t="shared" si="11"/>
        <v>18067314.5</v>
      </c>
      <c r="O88" s="309">
        <f t="shared" si="7"/>
        <v>20676528.699999999</v>
      </c>
    </row>
    <row r="89" spans="1:15" x14ac:dyDescent="0.2">
      <c r="A89" s="43">
        <v>81</v>
      </c>
      <c r="B89" s="2" t="s">
        <v>149</v>
      </c>
      <c r="C89" s="311" t="s">
        <v>334</v>
      </c>
      <c r="D89" s="175"/>
      <c r="E89" s="104"/>
      <c r="F89" s="104"/>
      <c r="G89" s="104"/>
      <c r="H89" s="65">
        <f t="shared" si="8"/>
        <v>0</v>
      </c>
      <c r="I89" s="65">
        <f t="shared" si="9"/>
        <v>0</v>
      </c>
      <c r="J89" s="66">
        <f t="shared" si="10"/>
        <v>0</v>
      </c>
      <c r="K89" s="301"/>
      <c r="L89" s="104"/>
      <c r="M89" s="104"/>
      <c r="N89" s="307">
        <f t="shared" si="11"/>
        <v>0</v>
      </c>
      <c r="O89" s="309">
        <f t="shared" si="7"/>
        <v>0</v>
      </c>
    </row>
    <row r="90" spans="1:15" s="1" customFormat="1" x14ac:dyDescent="0.2">
      <c r="A90" s="56">
        <v>82</v>
      </c>
      <c r="B90" s="9" t="s">
        <v>150</v>
      </c>
      <c r="C90" s="167" t="s">
        <v>291</v>
      </c>
      <c r="D90" s="175"/>
      <c r="E90" s="104"/>
      <c r="F90" s="104"/>
      <c r="G90" s="104"/>
      <c r="H90" s="65">
        <f t="shared" si="8"/>
        <v>0</v>
      </c>
      <c r="I90" s="65">
        <f t="shared" si="9"/>
        <v>0</v>
      </c>
      <c r="J90" s="66">
        <f t="shared" si="10"/>
        <v>0</v>
      </c>
      <c r="K90" s="301"/>
      <c r="L90" s="104"/>
      <c r="M90" s="104"/>
      <c r="N90" s="307">
        <f t="shared" si="11"/>
        <v>0</v>
      </c>
      <c r="O90" s="309">
        <f t="shared" si="7"/>
        <v>0</v>
      </c>
    </row>
    <row r="91" spans="1:15" s="1" customFormat="1" ht="24" x14ac:dyDescent="0.2">
      <c r="A91" s="411">
        <v>83</v>
      </c>
      <c r="B91" s="414" t="s">
        <v>151</v>
      </c>
      <c r="C91" s="229" t="s">
        <v>276</v>
      </c>
      <c r="D91" s="175"/>
      <c r="E91" s="104"/>
      <c r="F91" s="104"/>
      <c r="G91" s="104"/>
      <c r="H91" s="65">
        <f t="shared" si="8"/>
        <v>0</v>
      </c>
      <c r="I91" s="65">
        <f t="shared" si="9"/>
        <v>0</v>
      </c>
      <c r="J91" s="66">
        <f t="shared" si="10"/>
        <v>0</v>
      </c>
      <c r="K91" s="301"/>
      <c r="L91" s="104"/>
      <c r="M91" s="104"/>
      <c r="N91" s="307">
        <f t="shared" si="11"/>
        <v>0</v>
      </c>
      <c r="O91" s="309">
        <f t="shared" si="7"/>
        <v>0</v>
      </c>
    </row>
    <row r="92" spans="1:15" s="1" customFormat="1" ht="36" x14ac:dyDescent="0.2">
      <c r="A92" s="412"/>
      <c r="B92" s="415"/>
      <c r="C92" s="251" t="s">
        <v>330</v>
      </c>
      <c r="D92" s="175"/>
      <c r="E92" s="104"/>
      <c r="F92" s="104"/>
      <c r="G92" s="104"/>
      <c r="H92" s="65">
        <f t="shared" si="8"/>
        <v>0</v>
      </c>
      <c r="I92" s="65">
        <f t="shared" si="9"/>
        <v>0</v>
      </c>
      <c r="J92" s="66">
        <f t="shared" si="10"/>
        <v>0</v>
      </c>
      <c r="K92" s="301"/>
      <c r="L92" s="104"/>
      <c r="M92" s="104"/>
      <c r="N92" s="307">
        <f t="shared" si="11"/>
        <v>0</v>
      </c>
      <c r="O92" s="309">
        <f t="shared" si="7"/>
        <v>0</v>
      </c>
    </row>
    <row r="93" spans="1:15" s="1" customFormat="1" ht="24" x14ac:dyDescent="0.2">
      <c r="A93" s="412"/>
      <c r="B93" s="415"/>
      <c r="C93" s="251" t="s">
        <v>277</v>
      </c>
      <c r="D93" s="175"/>
      <c r="E93" s="104"/>
      <c r="F93" s="104"/>
      <c r="G93" s="104"/>
      <c r="H93" s="65">
        <f t="shared" si="8"/>
        <v>0</v>
      </c>
      <c r="I93" s="65">
        <f t="shared" si="9"/>
        <v>0</v>
      </c>
      <c r="J93" s="66">
        <f t="shared" si="10"/>
        <v>0</v>
      </c>
      <c r="K93" s="301"/>
      <c r="L93" s="104"/>
      <c r="M93" s="104"/>
      <c r="N93" s="307">
        <f t="shared" si="11"/>
        <v>0</v>
      </c>
      <c r="O93" s="309">
        <f t="shared" si="7"/>
        <v>0</v>
      </c>
    </row>
    <row r="94" spans="1:15" s="1" customFormat="1" ht="36" x14ac:dyDescent="0.2">
      <c r="A94" s="413"/>
      <c r="B94" s="416"/>
      <c r="C94" s="302" t="s">
        <v>331</v>
      </c>
      <c r="D94" s="175"/>
      <c r="E94" s="104"/>
      <c r="F94" s="104"/>
      <c r="G94" s="104"/>
      <c r="H94" s="65">
        <f t="shared" si="8"/>
        <v>0</v>
      </c>
      <c r="I94" s="65">
        <f t="shared" si="9"/>
        <v>0</v>
      </c>
      <c r="J94" s="66">
        <f t="shared" si="10"/>
        <v>0</v>
      </c>
      <c r="K94" s="301"/>
      <c r="L94" s="104"/>
      <c r="M94" s="104"/>
      <c r="N94" s="307">
        <f t="shared" si="11"/>
        <v>0</v>
      </c>
      <c r="O94" s="309">
        <f t="shared" si="7"/>
        <v>0</v>
      </c>
    </row>
    <row r="95" spans="1:15" ht="24" x14ac:dyDescent="0.2">
      <c r="A95" s="43">
        <v>84</v>
      </c>
      <c r="B95" s="5" t="s">
        <v>152</v>
      </c>
      <c r="C95" s="251" t="s">
        <v>50</v>
      </c>
      <c r="D95" s="175"/>
      <c r="E95" s="104"/>
      <c r="F95" s="104"/>
      <c r="G95" s="104"/>
      <c r="H95" s="65">
        <f t="shared" si="8"/>
        <v>0</v>
      </c>
      <c r="I95" s="65">
        <f t="shared" si="9"/>
        <v>0</v>
      </c>
      <c r="J95" s="66">
        <f t="shared" si="10"/>
        <v>0</v>
      </c>
      <c r="K95" s="301"/>
      <c r="L95" s="104"/>
      <c r="M95" s="104"/>
      <c r="N95" s="307">
        <f t="shared" si="11"/>
        <v>0</v>
      </c>
      <c r="O95" s="309">
        <f t="shared" si="7"/>
        <v>0</v>
      </c>
    </row>
    <row r="96" spans="1:15" x14ac:dyDescent="0.2">
      <c r="A96" s="43">
        <v>85</v>
      </c>
      <c r="B96" s="5" t="s">
        <v>153</v>
      </c>
      <c r="C96" s="251" t="s">
        <v>154</v>
      </c>
      <c r="D96" s="175"/>
      <c r="E96" s="104"/>
      <c r="F96" s="104"/>
      <c r="G96" s="104"/>
      <c r="H96" s="65">
        <f t="shared" si="8"/>
        <v>0</v>
      </c>
      <c r="I96" s="65">
        <f t="shared" si="9"/>
        <v>0</v>
      </c>
      <c r="J96" s="66">
        <f t="shared" si="10"/>
        <v>0</v>
      </c>
      <c r="K96" s="301"/>
      <c r="L96" s="104"/>
      <c r="M96" s="104"/>
      <c r="N96" s="307">
        <f t="shared" si="11"/>
        <v>0</v>
      </c>
      <c r="O96" s="309">
        <f t="shared" si="7"/>
        <v>0</v>
      </c>
    </row>
    <row r="97" spans="1:15" x14ac:dyDescent="0.2">
      <c r="A97" s="43">
        <v>86</v>
      </c>
      <c r="B97" s="55" t="s">
        <v>155</v>
      </c>
      <c r="C97" s="251" t="s">
        <v>156</v>
      </c>
      <c r="D97" s="175"/>
      <c r="E97" s="104"/>
      <c r="F97" s="104"/>
      <c r="G97" s="104"/>
      <c r="H97" s="65">
        <f t="shared" si="8"/>
        <v>0</v>
      </c>
      <c r="I97" s="65">
        <f t="shared" si="9"/>
        <v>0</v>
      </c>
      <c r="J97" s="66">
        <f t="shared" si="10"/>
        <v>0</v>
      </c>
      <c r="K97" s="301"/>
      <c r="L97" s="104"/>
      <c r="M97" s="104"/>
      <c r="N97" s="307">
        <f t="shared" si="11"/>
        <v>0</v>
      </c>
      <c r="O97" s="309">
        <f t="shared" si="7"/>
        <v>0</v>
      </c>
    </row>
    <row r="98" spans="1:15" x14ac:dyDescent="0.2">
      <c r="A98" s="43">
        <v>87</v>
      </c>
      <c r="B98" s="5" t="s">
        <v>157</v>
      </c>
      <c r="C98" s="251" t="s">
        <v>28</v>
      </c>
      <c r="D98" s="175"/>
      <c r="E98" s="104"/>
      <c r="F98" s="104"/>
      <c r="G98" s="104"/>
      <c r="H98" s="65">
        <f t="shared" si="8"/>
        <v>0</v>
      </c>
      <c r="I98" s="65">
        <f t="shared" si="9"/>
        <v>0</v>
      </c>
      <c r="J98" s="66">
        <f t="shared" si="10"/>
        <v>0</v>
      </c>
      <c r="K98" s="301">
        <v>1520585</v>
      </c>
      <c r="L98" s="104">
        <v>3041170</v>
      </c>
      <c r="M98" s="104">
        <v>4561755</v>
      </c>
      <c r="N98" s="307">
        <f t="shared" si="11"/>
        <v>9123510</v>
      </c>
      <c r="O98" s="309">
        <f t="shared" si="7"/>
        <v>9123510</v>
      </c>
    </row>
    <row r="99" spans="1:15" x14ac:dyDescent="0.2">
      <c r="A99" s="43">
        <v>88</v>
      </c>
      <c r="B99" s="55" t="s">
        <v>158</v>
      </c>
      <c r="C99" s="251" t="s">
        <v>12</v>
      </c>
      <c r="D99" s="175"/>
      <c r="E99" s="104"/>
      <c r="F99" s="104"/>
      <c r="G99" s="104"/>
      <c r="H99" s="65">
        <f t="shared" si="8"/>
        <v>0</v>
      </c>
      <c r="I99" s="65">
        <f t="shared" si="9"/>
        <v>0</v>
      </c>
      <c r="J99" s="66">
        <f t="shared" si="10"/>
        <v>0</v>
      </c>
      <c r="K99" s="301">
        <v>1520585</v>
      </c>
      <c r="L99" s="104">
        <v>3041170</v>
      </c>
      <c r="M99" s="104">
        <v>4561755</v>
      </c>
      <c r="N99" s="307">
        <f t="shared" si="11"/>
        <v>9123510</v>
      </c>
      <c r="O99" s="309">
        <f t="shared" si="7"/>
        <v>9123510</v>
      </c>
    </row>
    <row r="100" spans="1:15" x14ac:dyDescent="0.2">
      <c r="A100" s="43">
        <v>89</v>
      </c>
      <c r="B100" s="55" t="s">
        <v>159</v>
      </c>
      <c r="C100" s="251" t="s">
        <v>27</v>
      </c>
      <c r="D100" s="175">
        <v>460967.7</v>
      </c>
      <c r="E100" s="104">
        <v>281387.75</v>
      </c>
      <c r="F100" s="104">
        <v>460967.7</v>
      </c>
      <c r="G100" s="104">
        <v>278940.90000000002</v>
      </c>
      <c r="H100" s="65">
        <f t="shared" si="8"/>
        <v>921935.4</v>
      </c>
      <c r="I100" s="65">
        <f t="shared" si="9"/>
        <v>560328.65</v>
      </c>
      <c r="J100" s="66">
        <f t="shared" si="10"/>
        <v>1482264.05</v>
      </c>
      <c r="K100" s="301">
        <v>1520585</v>
      </c>
      <c r="L100" s="104">
        <v>3041170</v>
      </c>
      <c r="M100" s="104">
        <v>4561755</v>
      </c>
      <c r="N100" s="307">
        <f t="shared" si="11"/>
        <v>9123510</v>
      </c>
      <c r="O100" s="309">
        <f t="shared" si="7"/>
        <v>10605774.050000001</v>
      </c>
    </row>
    <row r="101" spans="1:15" x14ac:dyDescent="0.2">
      <c r="A101" s="43">
        <v>90</v>
      </c>
      <c r="B101" s="5" t="s">
        <v>160</v>
      </c>
      <c r="C101" s="251" t="s">
        <v>44</v>
      </c>
      <c r="D101" s="175">
        <v>303397</v>
      </c>
      <c r="E101" s="104">
        <v>159045.25</v>
      </c>
      <c r="F101" s="104">
        <v>303397</v>
      </c>
      <c r="G101" s="104">
        <v>159045.25</v>
      </c>
      <c r="H101" s="65">
        <f t="shared" si="8"/>
        <v>606794</v>
      </c>
      <c r="I101" s="65">
        <f t="shared" si="9"/>
        <v>318090.5</v>
      </c>
      <c r="J101" s="66">
        <f t="shared" si="10"/>
        <v>924884.5</v>
      </c>
      <c r="K101" s="301">
        <v>760292.5</v>
      </c>
      <c r="L101" s="104">
        <v>1520585</v>
      </c>
      <c r="M101" s="104">
        <v>2280877.5</v>
      </c>
      <c r="N101" s="307">
        <f t="shared" si="11"/>
        <v>4561755</v>
      </c>
      <c r="O101" s="309">
        <f t="shared" si="7"/>
        <v>5486639.5</v>
      </c>
    </row>
    <row r="102" spans="1:15" x14ac:dyDescent="0.2">
      <c r="A102" s="43">
        <v>91</v>
      </c>
      <c r="B102" s="5" t="s">
        <v>161</v>
      </c>
      <c r="C102" s="251" t="s">
        <v>33</v>
      </c>
      <c r="D102" s="175">
        <v>280886.90000000002</v>
      </c>
      <c r="E102" s="104"/>
      <c r="F102" s="104">
        <v>280397.55</v>
      </c>
      <c r="G102" s="104"/>
      <c r="H102" s="65">
        <f t="shared" si="8"/>
        <v>561284.44999999995</v>
      </c>
      <c r="I102" s="65">
        <f t="shared" si="9"/>
        <v>0</v>
      </c>
      <c r="J102" s="66">
        <f t="shared" si="10"/>
        <v>561284.44999999995</v>
      </c>
      <c r="K102" s="301">
        <v>1520585</v>
      </c>
      <c r="L102" s="104">
        <v>3041170</v>
      </c>
      <c r="M102" s="104">
        <v>4561755</v>
      </c>
      <c r="N102" s="307">
        <f t="shared" si="11"/>
        <v>9123510</v>
      </c>
      <c r="O102" s="309">
        <f t="shared" si="7"/>
        <v>9684794.4499999993</v>
      </c>
    </row>
    <row r="103" spans="1:15" x14ac:dyDescent="0.2">
      <c r="A103" s="43">
        <v>92</v>
      </c>
      <c r="B103" s="2" t="s">
        <v>162</v>
      </c>
      <c r="C103" s="251" t="s">
        <v>29</v>
      </c>
      <c r="D103" s="175">
        <v>378756.9</v>
      </c>
      <c r="E103" s="104">
        <v>374368.05</v>
      </c>
      <c r="F103" s="104">
        <v>378267.55</v>
      </c>
      <c r="G103" s="104">
        <v>374368.05</v>
      </c>
      <c r="H103" s="65">
        <f t="shared" si="8"/>
        <v>757024.45</v>
      </c>
      <c r="I103" s="65">
        <f t="shared" si="9"/>
        <v>748736.1</v>
      </c>
      <c r="J103" s="66">
        <f t="shared" si="10"/>
        <v>1505760.5499999998</v>
      </c>
      <c r="K103" s="301">
        <v>1520585</v>
      </c>
      <c r="L103" s="104">
        <v>3041170</v>
      </c>
      <c r="M103" s="104">
        <v>4561755</v>
      </c>
      <c r="N103" s="307">
        <f t="shared" si="11"/>
        <v>9123510</v>
      </c>
      <c r="O103" s="309">
        <f t="shared" si="7"/>
        <v>10629270.550000001</v>
      </c>
    </row>
    <row r="104" spans="1:15" x14ac:dyDescent="0.2">
      <c r="A104" s="43">
        <v>93</v>
      </c>
      <c r="B104" s="2" t="s">
        <v>163</v>
      </c>
      <c r="C104" s="251" t="s">
        <v>30</v>
      </c>
      <c r="D104" s="175">
        <v>462925.1</v>
      </c>
      <c r="E104" s="104">
        <v>460007.8</v>
      </c>
      <c r="F104" s="104">
        <v>462925.1</v>
      </c>
      <c r="G104" s="104">
        <v>457560.95</v>
      </c>
      <c r="H104" s="65">
        <f t="shared" si="8"/>
        <v>925850.2</v>
      </c>
      <c r="I104" s="65">
        <f t="shared" si="9"/>
        <v>917568.75</v>
      </c>
      <c r="J104" s="66">
        <f t="shared" si="10"/>
        <v>1843418.95</v>
      </c>
      <c r="K104" s="301">
        <v>1520585</v>
      </c>
      <c r="L104" s="104">
        <v>3041170</v>
      </c>
      <c r="M104" s="104">
        <v>4561755</v>
      </c>
      <c r="N104" s="307">
        <f t="shared" si="11"/>
        <v>9123510</v>
      </c>
      <c r="O104" s="309">
        <f t="shared" si="7"/>
        <v>10966928.949999999</v>
      </c>
    </row>
    <row r="105" spans="1:15" x14ac:dyDescent="0.2">
      <c r="A105" s="43">
        <v>94</v>
      </c>
      <c r="B105" s="55" t="s">
        <v>164</v>
      </c>
      <c r="C105" s="251" t="s">
        <v>14</v>
      </c>
      <c r="D105" s="175"/>
      <c r="E105" s="104"/>
      <c r="F105" s="104"/>
      <c r="G105" s="104"/>
      <c r="H105" s="65">
        <f t="shared" si="8"/>
        <v>0</v>
      </c>
      <c r="I105" s="65">
        <f t="shared" si="9"/>
        <v>0</v>
      </c>
      <c r="J105" s="66">
        <f t="shared" si="10"/>
        <v>0</v>
      </c>
      <c r="K105" s="301">
        <v>760292.5</v>
      </c>
      <c r="L105" s="104">
        <v>1520585</v>
      </c>
      <c r="M105" s="104">
        <v>2280877.5</v>
      </c>
      <c r="N105" s="307">
        <f t="shared" si="11"/>
        <v>4561755</v>
      </c>
      <c r="O105" s="309">
        <f t="shared" si="7"/>
        <v>4561755</v>
      </c>
    </row>
    <row r="106" spans="1:15" x14ac:dyDescent="0.2">
      <c r="A106" s="43">
        <v>95</v>
      </c>
      <c r="B106" s="2" t="s">
        <v>165</v>
      </c>
      <c r="C106" s="251" t="s">
        <v>31</v>
      </c>
      <c r="D106" s="175">
        <v>431117.35</v>
      </c>
      <c r="E106" s="104"/>
      <c r="F106" s="104">
        <v>430628</v>
      </c>
      <c r="G106" s="104"/>
      <c r="H106" s="65">
        <f t="shared" si="8"/>
        <v>861745.35</v>
      </c>
      <c r="I106" s="65">
        <f t="shared" si="9"/>
        <v>0</v>
      </c>
      <c r="J106" s="66">
        <f t="shared" si="10"/>
        <v>861745.35</v>
      </c>
      <c r="K106" s="301">
        <v>1520585</v>
      </c>
      <c r="L106" s="104">
        <v>3041170</v>
      </c>
      <c r="M106" s="104">
        <v>4561755</v>
      </c>
      <c r="N106" s="307">
        <f t="shared" si="11"/>
        <v>9123510</v>
      </c>
      <c r="O106" s="309">
        <f t="shared" si="7"/>
        <v>9985255.3499999996</v>
      </c>
    </row>
    <row r="107" spans="1:15" x14ac:dyDescent="0.2">
      <c r="A107" s="43">
        <v>96</v>
      </c>
      <c r="B107" s="2" t="s">
        <v>166</v>
      </c>
      <c r="C107" s="251" t="s">
        <v>15</v>
      </c>
      <c r="D107" s="175"/>
      <c r="E107" s="104"/>
      <c r="F107" s="104"/>
      <c r="G107" s="104"/>
      <c r="H107" s="65">
        <f t="shared" si="8"/>
        <v>0</v>
      </c>
      <c r="I107" s="65">
        <f t="shared" si="9"/>
        <v>0</v>
      </c>
      <c r="J107" s="66">
        <f t="shared" si="10"/>
        <v>0</v>
      </c>
      <c r="K107" s="301">
        <v>1520585</v>
      </c>
      <c r="L107" s="104">
        <v>3041170</v>
      </c>
      <c r="M107" s="104">
        <v>4561755</v>
      </c>
      <c r="N107" s="307">
        <f t="shared" si="11"/>
        <v>9123510</v>
      </c>
      <c r="O107" s="309">
        <f t="shared" si="7"/>
        <v>9123510</v>
      </c>
    </row>
    <row r="108" spans="1:15" x14ac:dyDescent="0.2">
      <c r="A108" s="43">
        <v>97</v>
      </c>
      <c r="B108" s="9" t="s">
        <v>167</v>
      </c>
      <c r="C108" s="167" t="s">
        <v>13</v>
      </c>
      <c r="D108" s="175">
        <v>944445.5</v>
      </c>
      <c r="E108" s="104">
        <v>648415.25</v>
      </c>
      <c r="F108" s="104">
        <v>943956.15</v>
      </c>
      <c r="G108" s="104">
        <v>648415.25</v>
      </c>
      <c r="H108" s="65">
        <f t="shared" si="8"/>
        <v>1888401.65</v>
      </c>
      <c r="I108" s="65">
        <f t="shared" si="9"/>
        <v>1296830.5</v>
      </c>
      <c r="J108" s="66">
        <f t="shared" si="10"/>
        <v>3185232.15</v>
      </c>
      <c r="K108" s="301">
        <v>1672643.5</v>
      </c>
      <c r="L108" s="104">
        <v>3345287</v>
      </c>
      <c r="M108" s="104">
        <v>5017930.5</v>
      </c>
      <c r="N108" s="307">
        <f t="shared" si="11"/>
        <v>10035861</v>
      </c>
      <c r="O108" s="309">
        <f t="shared" si="7"/>
        <v>13221093.15</v>
      </c>
    </row>
    <row r="109" spans="1:15" x14ac:dyDescent="0.2">
      <c r="A109" s="43">
        <v>98</v>
      </c>
      <c r="B109" s="55" t="s">
        <v>168</v>
      </c>
      <c r="C109" s="251" t="s">
        <v>32</v>
      </c>
      <c r="D109" s="175">
        <v>233909.3</v>
      </c>
      <c r="E109" s="104"/>
      <c r="F109" s="104">
        <v>233909.3</v>
      </c>
      <c r="G109" s="104"/>
      <c r="H109" s="65">
        <f t="shared" si="8"/>
        <v>467818.6</v>
      </c>
      <c r="I109" s="65">
        <f t="shared" si="9"/>
        <v>0</v>
      </c>
      <c r="J109" s="66">
        <f t="shared" si="10"/>
        <v>467818.6</v>
      </c>
      <c r="K109" s="301">
        <v>1520585</v>
      </c>
      <c r="L109" s="104">
        <v>3041170</v>
      </c>
      <c r="M109" s="104">
        <v>4561755</v>
      </c>
      <c r="N109" s="307">
        <f t="shared" si="11"/>
        <v>9123510</v>
      </c>
      <c r="O109" s="309">
        <f t="shared" si="7"/>
        <v>9591328.5999999996</v>
      </c>
    </row>
    <row r="110" spans="1:15" x14ac:dyDescent="0.2">
      <c r="A110" s="43">
        <v>99</v>
      </c>
      <c r="B110" s="55" t="s">
        <v>169</v>
      </c>
      <c r="C110" s="251" t="s">
        <v>54</v>
      </c>
      <c r="D110" s="175">
        <v>662090.55000000005</v>
      </c>
      <c r="E110" s="104">
        <v>484476.3</v>
      </c>
      <c r="F110" s="104">
        <v>662090.55000000005</v>
      </c>
      <c r="G110" s="104">
        <v>482029.45</v>
      </c>
      <c r="H110" s="65">
        <f t="shared" si="8"/>
        <v>1324181.1000000001</v>
      </c>
      <c r="I110" s="65">
        <f t="shared" si="9"/>
        <v>966505.75</v>
      </c>
      <c r="J110" s="66">
        <f t="shared" si="10"/>
        <v>2290686.85</v>
      </c>
      <c r="K110" s="301">
        <v>1520585</v>
      </c>
      <c r="L110" s="104">
        <v>3041170</v>
      </c>
      <c r="M110" s="104">
        <v>4561755</v>
      </c>
      <c r="N110" s="307">
        <f t="shared" si="11"/>
        <v>9123510</v>
      </c>
      <c r="O110" s="309">
        <f t="shared" si="7"/>
        <v>11414196.85</v>
      </c>
    </row>
    <row r="111" spans="1:15" x14ac:dyDescent="0.2">
      <c r="A111" s="43">
        <v>100</v>
      </c>
      <c r="B111" s="2" t="s">
        <v>170</v>
      </c>
      <c r="C111" s="251" t="s">
        <v>34</v>
      </c>
      <c r="D111" s="175">
        <v>593581.55000000005</v>
      </c>
      <c r="E111" s="104">
        <v>508944.8</v>
      </c>
      <c r="F111" s="104">
        <v>593581.55000000005</v>
      </c>
      <c r="G111" s="104">
        <v>508944.8</v>
      </c>
      <c r="H111" s="65">
        <f t="shared" si="8"/>
        <v>1187163.1000000001</v>
      </c>
      <c r="I111" s="65">
        <f t="shared" si="9"/>
        <v>1017889.6</v>
      </c>
      <c r="J111" s="66">
        <f t="shared" si="10"/>
        <v>2205052.7000000002</v>
      </c>
      <c r="K111" s="301">
        <v>1520585</v>
      </c>
      <c r="L111" s="104">
        <v>3041170</v>
      </c>
      <c r="M111" s="104">
        <v>4561755</v>
      </c>
      <c r="N111" s="307">
        <f t="shared" si="11"/>
        <v>9123510</v>
      </c>
      <c r="O111" s="309">
        <f t="shared" si="7"/>
        <v>11328562.699999999</v>
      </c>
    </row>
    <row r="112" spans="1:15" x14ac:dyDescent="0.2">
      <c r="A112" s="43">
        <v>101</v>
      </c>
      <c r="B112" s="5" t="s">
        <v>171</v>
      </c>
      <c r="C112" s="251" t="s">
        <v>241</v>
      </c>
      <c r="D112" s="175"/>
      <c r="E112" s="104"/>
      <c r="F112" s="104"/>
      <c r="G112" s="104"/>
      <c r="H112" s="65">
        <f t="shared" si="8"/>
        <v>0</v>
      </c>
      <c r="I112" s="65">
        <f t="shared" si="9"/>
        <v>0</v>
      </c>
      <c r="J112" s="66">
        <f t="shared" si="10"/>
        <v>0</v>
      </c>
      <c r="K112" s="301">
        <v>1520585</v>
      </c>
      <c r="L112" s="104">
        <v>3041170</v>
      </c>
      <c r="M112" s="104">
        <v>4561755</v>
      </c>
      <c r="N112" s="307">
        <f t="shared" si="11"/>
        <v>9123510</v>
      </c>
      <c r="O112" s="309">
        <f t="shared" si="7"/>
        <v>9123510</v>
      </c>
    </row>
    <row r="113" spans="1:15" x14ac:dyDescent="0.2">
      <c r="A113" s="43">
        <v>102</v>
      </c>
      <c r="B113" s="2" t="s">
        <v>172</v>
      </c>
      <c r="C113" s="251" t="s">
        <v>173</v>
      </c>
      <c r="D113" s="175"/>
      <c r="E113" s="104"/>
      <c r="F113" s="104"/>
      <c r="G113" s="104"/>
      <c r="H113" s="65">
        <f t="shared" si="8"/>
        <v>0</v>
      </c>
      <c r="I113" s="65">
        <f t="shared" si="9"/>
        <v>0</v>
      </c>
      <c r="J113" s="66">
        <f t="shared" si="10"/>
        <v>0</v>
      </c>
      <c r="K113" s="301"/>
      <c r="L113" s="104"/>
      <c r="M113" s="104"/>
      <c r="N113" s="307">
        <f t="shared" si="11"/>
        <v>0</v>
      </c>
      <c r="O113" s="309">
        <f t="shared" si="7"/>
        <v>0</v>
      </c>
    </row>
    <row r="114" spans="1:15" x14ac:dyDescent="0.2">
      <c r="A114" s="43">
        <v>103</v>
      </c>
      <c r="B114" s="2" t="s">
        <v>174</v>
      </c>
      <c r="C114" s="251" t="s">
        <v>175</v>
      </c>
      <c r="D114" s="175"/>
      <c r="E114" s="104"/>
      <c r="F114" s="104"/>
      <c r="G114" s="104"/>
      <c r="H114" s="65">
        <f t="shared" si="8"/>
        <v>0</v>
      </c>
      <c r="I114" s="65">
        <f t="shared" si="9"/>
        <v>0</v>
      </c>
      <c r="J114" s="66">
        <f t="shared" si="10"/>
        <v>0</v>
      </c>
      <c r="K114" s="301"/>
      <c r="L114" s="104"/>
      <c r="M114" s="104"/>
      <c r="N114" s="307">
        <f t="shared" si="11"/>
        <v>0</v>
      </c>
      <c r="O114" s="309">
        <f t="shared" si="7"/>
        <v>0</v>
      </c>
    </row>
    <row r="115" spans="1:15" x14ac:dyDescent="0.2">
      <c r="A115" s="43">
        <v>104</v>
      </c>
      <c r="B115" s="55" t="s">
        <v>176</v>
      </c>
      <c r="C115" s="251" t="s">
        <v>177</v>
      </c>
      <c r="D115" s="175"/>
      <c r="E115" s="104"/>
      <c r="F115" s="104"/>
      <c r="G115" s="104"/>
      <c r="H115" s="65">
        <f t="shared" si="8"/>
        <v>0</v>
      </c>
      <c r="I115" s="65">
        <f t="shared" si="9"/>
        <v>0</v>
      </c>
      <c r="J115" s="66">
        <f t="shared" si="10"/>
        <v>0</v>
      </c>
      <c r="K115" s="301"/>
      <c r="L115" s="104"/>
      <c r="M115" s="104"/>
      <c r="N115" s="307">
        <f t="shared" si="11"/>
        <v>0</v>
      </c>
      <c r="O115" s="309">
        <f t="shared" si="7"/>
        <v>0</v>
      </c>
    </row>
    <row r="116" spans="1:15" x14ac:dyDescent="0.2">
      <c r="A116" s="43">
        <v>105</v>
      </c>
      <c r="B116" s="55" t="s">
        <v>178</v>
      </c>
      <c r="C116" s="251" t="s">
        <v>179</v>
      </c>
      <c r="D116" s="175"/>
      <c r="E116" s="104"/>
      <c r="F116" s="104"/>
      <c r="G116" s="104"/>
      <c r="H116" s="65">
        <f t="shared" si="8"/>
        <v>0</v>
      </c>
      <c r="I116" s="65">
        <f t="shared" si="9"/>
        <v>0</v>
      </c>
      <c r="J116" s="66">
        <f t="shared" si="10"/>
        <v>0</v>
      </c>
      <c r="K116" s="301"/>
      <c r="L116" s="104"/>
      <c r="M116" s="104"/>
      <c r="N116" s="307">
        <f t="shared" si="11"/>
        <v>0</v>
      </c>
      <c r="O116" s="309">
        <f t="shared" si="7"/>
        <v>0</v>
      </c>
    </row>
    <row r="117" spans="1:15" x14ac:dyDescent="0.2">
      <c r="A117" s="43">
        <v>106</v>
      </c>
      <c r="B117" s="55" t="s">
        <v>180</v>
      </c>
      <c r="C117" s="251" t="s">
        <v>181</v>
      </c>
      <c r="D117" s="175"/>
      <c r="E117" s="104"/>
      <c r="F117" s="104"/>
      <c r="G117" s="104"/>
      <c r="H117" s="65">
        <f t="shared" si="8"/>
        <v>0</v>
      </c>
      <c r="I117" s="65">
        <f t="shared" si="9"/>
        <v>0</v>
      </c>
      <c r="J117" s="66">
        <f t="shared" si="10"/>
        <v>0</v>
      </c>
      <c r="K117" s="301"/>
      <c r="L117" s="104"/>
      <c r="M117" s="104"/>
      <c r="N117" s="307">
        <f t="shared" si="11"/>
        <v>0</v>
      </c>
      <c r="O117" s="309">
        <f t="shared" si="7"/>
        <v>0</v>
      </c>
    </row>
    <row r="118" spans="1:15" x14ac:dyDescent="0.2">
      <c r="A118" s="43">
        <v>107</v>
      </c>
      <c r="B118" s="55" t="s">
        <v>182</v>
      </c>
      <c r="C118" s="251" t="s">
        <v>183</v>
      </c>
      <c r="D118" s="175"/>
      <c r="E118" s="104"/>
      <c r="F118" s="104"/>
      <c r="G118" s="104"/>
      <c r="H118" s="65">
        <f t="shared" si="8"/>
        <v>0</v>
      </c>
      <c r="I118" s="65">
        <f t="shared" si="9"/>
        <v>0</v>
      </c>
      <c r="J118" s="66">
        <f t="shared" si="10"/>
        <v>0</v>
      </c>
      <c r="K118" s="301"/>
      <c r="L118" s="104"/>
      <c r="M118" s="104"/>
      <c r="N118" s="307">
        <f t="shared" si="11"/>
        <v>0</v>
      </c>
      <c r="O118" s="309">
        <f t="shared" si="7"/>
        <v>0</v>
      </c>
    </row>
    <row r="119" spans="1:15" x14ac:dyDescent="0.2">
      <c r="A119" s="43">
        <v>108</v>
      </c>
      <c r="B119" s="55" t="s">
        <v>184</v>
      </c>
      <c r="C119" s="251" t="s">
        <v>185</v>
      </c>
      <c r="D119" s="175"/>
      <c r="E119" s="104"/>
      <c r="F119" s="104"/>
      <c r="G119" s="104"/>
      <c r="H119" s="65">
        <f t="shared" si="8"/>
        <v>0</v>
      </c>
      <c r="I119" s="65">
        <f t="shared" si="9"/>
        <v>0</v>
      </c>
      <c r="J119" s="66">
        <f t="shared" si="10"/>
        <v>0</v>
      </c>
      <c r="K119" s="301"/>
      <c r="L119" s="104"/>
      <c r="M119" s="104"/>
      <c r="N119" s="307">
        <f t="shared" si="11"/>
        <v>0</v>
      </c>
      <c r="O119" s="309">
        <f t="shared" si="7"/>
        <v>0</v>
      </c>
    </row>
    <row r="120" spans="1:15" x14ac:dyDescent="0.2">
      <c r="A120" s="43">
        <v>109</v>
      </c>
      <c r="B120" s="55" t="s">
        <v>186</v>
      </c>
      <c r="C120" s="251" t="s">
        <v>187</v>
      </c>
      <c r="D120" s="175"/>
      <c r="E120" s="104"/>
      <c r="F120" s="104"/>
      <c r="G120" s="104"/>
      <c r="H120" s="65">
        <f t="shared" si="8"/>
        <v>0</v>
      </c>
      <c r="I120" s="65">
        <f t="shared" si="9"/>
        <v>0</v>
      </c>
      <c r="J120" s="66">
        <f t="shared" si="10"/>
        <v>0</v>
      </c>
      <c r="K120" s="301"/>
      <c r="L120" s="104"/>
      <c r="M120" s="104"/>
      <c r="N120" s="307">
        <f t="shared" si="11"/>
        <v>0</v>
      </c>
      <c r="O120" s="309">
        <f t="shared" si="7"/>
        <v>0</v>
      </c>
    </row>
    <row r="121" spans="1:15" x14ac:dyDescent="0.2">
      <c r="A121" s="43">
        <v>110</v>
      </c>
      <c r="B121" s="7" t="s">
        <v>188</v>
      </c>
      <c r="C121" s="257" t="s">
        <v>189</v>
      </c>
      <c r="D121" s="175"/>
      <c r="E121" s="104"/>
      <c r="F121" s="104"/>
      <c r="G121" s="104"/>
      <c r="H121" s="65">
        <f t="shared" si="8"/>
        <v>0</v>
      </c>
      <c r="I121" s="65">
        <f t="shared" si="9"/>
        <v>0</v>
      </c>
      <c r="J121" s="66">
        <f t="shared" si="10"/>
        <v>0</v>
      </c>
      <c r="K121" s="301"/>
      <c r="L121" s="104"/>
      <c r="M121" s="104"/>
      <c r="N121" s="307">
        <f t="shared" si="11"/>
        <v>0</v>
      </c>
      <c r="O121" s="309">
        <f t="shared" si="7"/>
        <v>0</v>
      </c>
    </row>
    <row r="122" spans="1:15" x14ac:dyDescent="0.2">
      <c r="A122" s="43">
        <v>111</v>
      </c>
      <c r="B122" s="7" t="s">
        <v>278</v>
      </c>
      <c r="C122" s="257" t="s">
        <v>250</v>
      </c>
      <c r="D122" s="175"/>
      <c r="E122" s="104"/>
      <c r="F122" s="104"/>
      <c r="G122" s="104"/>
      <c r="H122" s="65">
        <f t="shared" si="8"/>
        <v>0</v>
      </c>
      <c r="I122" s="65">
        <f t="shared" si="9"/>
        <v>0</v>
      </c>
      <c r="J122" s="66">
        <f t="shared" si="10"/>
        <v>0</v>
      </c>
      <c r="K122" s="301"/>
      <c r="L122" s="104"/>
      <c r="M122" s="104"/>
      <c r="N122" s="307">
        <f t="shared" si="11"/>
        <v>0</v>
      </c>
      <c r="O122" s="309">
        <f t="shared" si="7"/>
        <v>0</v>
      </c>
    </row>
    <row r="123" spans="1:15" x14ac:dyDescent="0.2">
      <c r="A123" s="43">
        <v>112</v>
      </c>
      <c r="B123" s="5" t="s">
        <v>190</v>
      </c>
      <c r="C123" s="251" t="s">
        <v>191</v>
      </c>
      <c r="D123" s="175"/>
      <c r="E123" s="104"/>
      <c r="F123" s="104"/>
      <c r="G123" s="104"/>
      <c r="H123" s="65">
        <f t="shared" si="8"/>
        <v>0</v>
      </c>
      <c r="I123" s="65">
        <f t="shared" si="9"/>
        <v>0</v>
      </c>
      <c r="J123" s="66">
        <f t="shared" si="10"/>
        <v>0</v>
      </c>
      <c r="K123" s="301"/>
      <c r="L123" s="104"/>
      <c r="M123" s="104"/>
      <c r="N123" s="307">
        <f t="shared" si="11"/>
        <v>0</v>
      </c>
      <c r="O123" s="309">
        <f t="shared" si="7"/>
        <v>0</v>
      </c>
    </row>
    <row r="124" spans="1:15" x14ac:dyDescent="0.2">
      <c r="A124" s="43">
        <v>113</v>
      </c>
      <c r="B124" s="55" t="s">
        <v>192</v>
      </c>
      <c r="C124" s="251" t="s">
        <v>193</v>
      </c>
      <c r="D124" s="175"/>
      <c r="E124" s="104"/>
      <c r="F124" s="104"/>
      <c r="G124" s="104"/>
      <c r="H124" s="65">
        <f t="shared" si="8"/>
        <v>0</v>
      </c>
      <c r="I124" s="65">
        <f t="shared" si="9"/>
        <v>0</v>
      </c>
      <c r="J124" s="66">
        <f t="shared" si="10"/>
        <v>0</v>
      </c>
      <c r="K124" s="301"/>
      <c r="L124" s="104"/>
      <c r="M124" s="104"/>
      <c r="N124" s="307">
        <f t="shared" si="11"/>
        <v>0</v>
      </c>
      <c r="O124" s="309">
        <f t="shared" si="7"/>
        <v>0</v>
      </c>
    </row>
    <row r="125" spans="1:15" x14ac:dyDescent="0.2">
      <c r="A125" s="43">
        <v>114</v>
      </c>
      <c r="B125" s="2" t="s">
        <v>194</v>
      </c>
      <c r="C125" s="258" t="s">
        <v>195</v>
      </c>
      <c r="D125" s="175"/>
      <c r="E125" s="104"/>
      <c r="F125" s="104"/>
      <c r="G125" s="104"/>
      <c r="H125" s="65">
        <f t="shared" si="8"/>
        <v>0</v>
      </c>
      <c r="I125" s="65">
        <f t="shared" si="9"/>
        <v>0</v>
      </c>
      <c r="J125" s="66">
        <f t="shared" si="10"/>
        <v>0</v>
      </c>
      <c r="K125" s="301"/>
      <c r="L125" s="104"/>
      <c r="M125" s="104"/>
      <c r="N125" s="307">
        <f t="shared" si="11"/>
        <v>0</v>
      </c>
      <c r="O125" s="309">
        <f t="shared" si="7"/>
        <v>0</v>
      </c>
    </row>
    <row r="126" spans="1:15" x14ac:dyDescent="0.2">
      <c r="A126" s="43">
        <v>115</v>
      </c>
      <c r="B126" s="55" t="s">
        <v>196</v>
      </c>
      <c r="C126" s="251" t="s">
        <v>294</v>
      </c>
      <c r="D126" s="175"/>
      <c r="E126" s="104"/>
      <c r="F126" s="104"/>
      <c r="G126" s="104"/>
      <c r="H126" s="65">
        <f t="shared" si="8"/>
        <v>0</v>
      </c>
      <c r="I126" s="65">
        <f t="shared" si="9"/>
        <v>0</v>
      </c>
      <c r="J126" s="66">
        <f t="shared" si="10"/>
        <v>0</v>
      </c>
      <c r="K126" s="301"/>
      <c r="L126" s="104"/>
      <c r="M126" s="104"/>
      <c r="N126" s="307">
        <f t="shared" si="11"/>
        <v>0</v>
      </c>
      <c r="O126" s="309">
        <f t="shared" si="7"/>
        <v>0</v>
      </c>
    </row>
    <row r="127" spans="1:15" x14ac:dyDescent="0.2">
      <c r="A127" s="43">
        <v>116</v>
      </c>
      <c r="B127" s="5" t="s">
        <v>197</v>
      </c>
      <c r="C127" s="251" t="s">
        <v>279</v>
      </c>
      <c r="D127" s="175"/>
      <c r="E127" s="104"/>
      <c r="F127" s="104"/>
      <c r="G127" s="104"/>
      <c r="H127" s="65">
        <f t="shared" si="8"/>
        <v>0</v>
      </c>
      <c r="I127" s="65">
        <f t="shared" si="9"/>
        <v>0</v>
      </c>
      <c r="J127" s="66">
        <f t="shared" si="10"/>
        <v>0</v>
      </c>
      <c r="K127" s="301"/>
      <c r="L127" s="104"/>
      <c r="M127" s="104"/>
      <c r="N127" s="307">
        <f t="shared" si="11"/>
        <v>0</v>
      </c>
      <c r="O127" s="309">
        <f t="shared" si="7"/>
        <v>0</v>
      </c>
    </row>
    <row r="128" spans="1:15" x14ac:dyDescent="0.2">
      <c r="A128" s="43">
        <v>117</v>
      </c>
      <c r="B128" s="5" t="s">
        <v>198</v>
      </c>
      <c r="C128" s="251" t="s">
        <v>199</v>
      </c>
      <c r="D128" s="175"/>
      <c r="E128" s="104"/>
      <c r="F128" s="104"/>
      <c r="G128" s="104"/>
      <c r="H128" s="65">
        <f t="shared" si="8"/>
        <v>0</v>
      </c>
      <c r="I128" s="65">
        <f t="shared" si="9"/>
        <v>0</v>
      </c>
      <c r="J128" s="66">
        <f t="shared" si="10"/>
        <v>0</v>
      </c>
      <c r="K128" s="301"/>
      <c r="L128" s="104"/>
      <c r="M128" s="104"/>
      <c r="N128" s="307">
        <f t="shared" si="11"/>
        <v>0</v>
      </c>
      <c r="O128" s="309">
        <f t="shared" si="7"/>
        <v>0</v>
      </c>
    </row>
    <row r="129" spans="1:15" x14ac:dyDescent="0.2">
      <c r="A129" s="43">
        <v>118</v>
      </c>
      <c r="B129" s="5" t="s">
        <v>200</v>
      </c>
      <c r="C129" s="251" t="s">
        <v>201</v>
      </c>
      <c r="D129" s="175"/>
      <c r="E129" s="104"/>
      <c r="F129" s="104"/>
      <c r="G129" s="104"/>
      <c r="H129" s="65">
        <f t="shared" si="8"/>
        <v>0</v>
      </c>
      <c r="I129" s="65">
        <f t="shared" si="9"/>
        <v>0</v>
      </c>
      <c r="J129" s="66">
        <f t="shared" si="10"/>
        <v>0</v>
      </c>
      <c r="K129" s="268"/>
      <c r="L129" s="59"/>
      <c r="M129" s="59"/>
      <c r="N129" s="122">
        <f t="shared" si="11"/>
        <v>0</v>
      </c>
      <c r="O129" s="309">
        <f t="shared" si="7"/>
        <v>0</v>
      </c>
    </row>
    <row r="130" spans="1:15" x14ac:dyDescent="0.2">
      <c r="A130" s="43">
        <v>119</v>
      </c>
      <c r="B130" s="2" t="s">
        <v>202</v>
      </c>
      <c r="C130" s="251" t="s">
        <v>203</v>
      </c>
      <c r="D130" s="175"/>
      <c r="E130" s="104"/>
      <c r="F130" s="104"/>
      <c r="G130" s="104"/>
      <c r="H130" s="65">
        <f t="shared" si="8"/>
        <v>0</v>
      </c>
      <c r="I130" s="65">
        <f t="shared" si="9"/>
        <v>0</v>
      </c>
      <c r="J130" s="66">
        <f t="shared" si="10"/>
        <v>0</v>
      </c>
      <c r="K130" s="268"/>
      <c r="L130" s="59"/>
      <c r="M130" s="59"/>
      <c r="N130" s="122">
        <f t="shared" si="11"/>
        <v>0</v>
      </c>
      <c r="O130" s="309">
        <f t="shared" si="7"/>
        <v>0</v>
      </c>
    </row>
    <row r="131" spans="1:15" x14ac:dyDescent="0.2">
      <c r="A131" s="43">
        <v>120</v>
      </c>
      <c r="B131" s="5" t="s">
        <v>204</v>
      </c>
      <c r="C131" s="251" t="s">
        <v>205</v>
      </c>
      <c r="D131" s="175"/>
      <c r="E131" s="104"/>
      <c r="F131" s="104"/>
      <c r="G131" s="104"/>
      <c r="H131" s="65">
        <f t="shared" si="8"/>
        <v>0</v>
      </c>
      <c r="I131" s="65">
        <f t="shared" si="9"/>
        <v>0</v>
      </c>
      <c r="J131" s="66">
        <f t="shared" si="10"/>
        <v>0</v>
      </c>
      <c r="K131" s="268"/>
      <c r="L131" s="59"/>
      <c r="M131" s="59"/>
      <c r="N131" s="122">
        <f t="shared" si="11"/>
        <v>0</v>
      </c>
      <c r="O131" s="309">
        <f t="shared" si="7"/>
        <v>0</v>
      </c>
    </row>
    <row r="132" spans="1:15" x14ac:dyDescent="0.2">
      <c r="A132" s="43">
        <v>121</v>
      </c>
      <c r="B132" s="55" t="s">
        <v>206</v>
      </c>
      <c r="C132" s="251" t="s">
        <v>207</v>
      </c>
      <c r="D132" s="175"/>
      <c r="E132" s="104"/>
      <c r="F132" s="104"/>
      <c r="G132" s="104"/>
      <c r="H132" s="65">
        <f t="shared" si="8"/>
        <v>0</v>
      </c>
      <c r="I132" s="65">
        <f t="shared" si="9"/>
        <v>0</v>
      </c>
      <c r="J132" s="66">
        <f t="shared" si="10"/>
        <v>0</v>
      </c>
      <c r="K132" s="268"/>
      <c r="L132" s="59"/>
      <c r="M132" s="59"/>
      <c r="N132" s="122">
        <f t="shared" si="11"/>
        <v>0</v>
      </c>
      <c r="O132" s="309">
        <f t="shared" si="7"/>
        <v>0</v>
      </c>
    </row>
    <row r="133" spans="1:15" x14ac:dyDescent="0.2">
      <c r="A133" s="43">
        <v>122</v>
      </c>
      <c r="B133" s="55" t="s">
        <v>208</v>
      </c>
      <c r="C133" s="251" t="s">
        <v>209</v>
      </c>
      <c r="D133" s="175"/>
      <c r="E133" s="104"/>
      <c r="F133" s="104"/>
      <c r="G133" s="104"/>
      <c r="H133" s="65">
        <f t="shared" si="8"/>
        <v>0</v>
      </c>
      <c r="I133" s="65">
        <f t="shared" si="9"/>
        <v>0</v>
      </c>
      <c r="J133" s="66">
        <f t="shared" si="10"/>
        <v>0</v>
      </c>
      <c r="K133" s="268"/>
      <c r="L133" s="59"/>
      <c r="M133" s="59"/>
      <c r="N133" s="122">
        <f t="shared" si="11"/>
        <v>0</v>
      </c>
      <c r="O133" s="309">
        <f t="shared" ref="O133:O151" si="12">J133+N133</f>
        <v>0</v>
      </c>
    </row>
    <row r="134" spans="1:15" x14ac:dyDescent="0.2">
      <c r="A134" s="43">
        <v>123</v>
      </c>
      <c r="B134" s="55" t="s">
        <v>210</v>
      </c>
      <c r="C134" s="251" t="s">
        <v>247</v>
      </c>
      <c r="D134" s="175"/>
      <c r="E134" s="104"/>
      <c r="F134" s="104"/>
      <c r="G134" s="104"/>
      <c r="H134" s="65">
        <f t="shared" si="8"/>
        <v>0</v>
      </c>
      <c r="I134" s="65">
        <f t="shared" si="9"/>
        <v>0</v>
      </c>
      <c r="J134" s="66">
        <f t="shared" si="10"/>
        <v>0</v>
      </c>
      <c r="K134" s="268"/>
      <c r="L134" s="59"/>
      <c r="M134" s="59"/>
      <c r="N134" s="122">
        <f t="shared" si="11"/>
        <v>0</v>
      </c>
      <c r="O134" s="309">
        <f t="shared" si="12"/>
        <v>0</v>
      </c>
    </row>
    <row r="135" spans="1:15" x14ac:dyDescent="0.2">
      <c r="A135" s="43">
        <v>124</v>
      </c>
      <c r="B135" s="55" t="s">
        <v>211</v>
      </c>
      <c r="C135" s="251" t="s">
        <v>212</v>
      </c>
      <c r="D135" s="175"/>
      <c r="E135" s="104"/>
      <c r="F135" s="104"/>
      <c r="G135" s="104"/>
      <c r="H135" s="65">
        <f t="shared" si="8"/>
        <v>0</v>
      </c>
      <c r="I135" s="65">
        <f t="shared" si="9"/>
        <v>0</v>
      </c>
      <c r="J135" s="66">
        <f t="shared" si="10"/>
        <v>0</v>
      </c>
      <c r="K135" s="268">
        <v>3041170</v>
      </c>
      <c r="L135" s="59">
        <v>6082340</v>
      </c>
      <c r="M135" s="59">
        <v>9123510</v>
      </c>
      <c r="N135" s="122">
        <f t="shared" si="11"/>
        <v>18247020</v>
      </c>
      <c r="O135" s="309">
        <f t="shared" si="12"/>
        <v>18247020</v>
      </c>
    </row>
    <row r="136" spans="1:15" x14ac:dyDescent="0.2">
      <c r="A136" s="43">
        <v>125</v>
      </c>
      <c r="B136" s="55" t="s">
        <v>213</v>
      </c>
      <c r="C136" s="251" t="s">
        <v>41</v>
      </c>
      <c r="D136" s="175"/>
      <c r="E136" s="104"/>
      <c r="F136" s="104"/>
      <c r="G136" s="104"/>
      <c r="H136" s="65">
        <f t="shared" si="8"/>
        <v>0</v>
      </c>
      <c r="I136" s="65">
        <f t="shared" si="9"/>
        <v>0</v>
      </c>
      <c r="J136" s="66">
        <f t="shared" si="10"/>
        <v>0</v>
      </c>
      <c r="K136" s="268"/>
      <c r="L136" s="59"/>
      <c r="M136" s="59"/>
      <c r="N136" s="122">
        <f t="shared" si="11"/>
        <v>0</v>
      </c>
      <c r="O136" s="309">
        <f t="shared" si="12"/>
        <v>0</v>
      </c>
    </row>
    <row r="137" spans="1:15" x14ac:dyDescent="0.2">
      <c r="A137" s="43">
        <v>126</v>
      </c>
      <c r="B137" s="2" t="s">
        <v>214</v>
      </c>
      <c r="C137" s="251" t="s">
        <v>47</v>
      </c>
      <c r="D137" s="175"/>
      <c r="E137" s="104">
        <v>423305.05</v>
      </c>
      <c r="F137" s="104"/>
      <c r="G137" s="104">
        <v>420858.2</v>
      </c>
      <c r="H137" s="65">
        <f t="shared" si="8"/>
        <v>0</v>
      </c>
      <c r="I137" s="65">
        <f t="shared" si="9"/>
        <v>844163.25</v>
      </c>
      <c r="J137" s="66">
        <f t="shared" si="10"/>
        <v>844163.25</v>
      </c>
      <c r="K137" s="268">
        <v>456175.5</v>
      </c>
      <c r="L137" s="59">
        <v>912351</v>
      </c>
      <c r="M137" s="59">
        <v>1368526.5</v>
      </c>
      <c r="N137" s="122">
        <f t="shared" si="11"/>
        <v>2737053</v>
      </c>
      <c r="O137" s="309">
        <f t="shared" si="12"/>
        <v>3581216.25</v>
      </c>
    </row>
    <row r="138" spans="1:15" x14ac:dyDescent="0.2">
      <c r="A138" s="43">
        <v>127</v>
      </c>
      <c r="B138" s="2" t="s">
        <v>215</v>
      </c>
      <c r="C138" s="251" t="s">
        <v>251</v>
      </c>
      <c r="D138" s="175"/>
      <c r="E138" s="104"/>
      <c r="F138" s="104"/>
      <c r="G138" s="104"/>
      <c r="H138" s="65">
        <f t="shared" ref="H138:H151" si="13">D138+F138</f>
        <v>0</v>
      </c>
      <c r="I138" s="65">
        <f t="shared" ref="I138:I151" si="14">E138+G138</f>
        <v>0</v>
      </c>
      <c r="J138" s="66">
        <f t="shared" ref="J138:J151" si="15">H138+I138</f>
        <v>0</v>
      </c>
      <c r="K138" s="268"/>
      <c r="L138" s="59"/>
      <c r="M138" s="59"/>
      <c r="N138" s="122">
        <f t="shared" ref="N138:N151" si="16">SUM(K138:M138)</f>
        <v>0</v>
      </c>
      <c r="O138" s="309">
        <f t="shared" si="12"/>
        <v>0</v>
      </c>
    </row>
    <row r="139" spans="1:15" x14ac:dyDescent="0.2">
      <c r="A139" s="43">
        <v>128</v>
      </c>
      <c r="B139" s="2" t="s">
        <v>216</v>
      </c>
      <c r="C139" s="251" t="s">
        <v>49</v>
      </c>
      <c r="D139" s="175"/>
      <c r="E139" s="104"/>
      <c r="F139" s="104"/>
      <c r="G139" s="104"/>
      <c r="H139" s="65">
        <f t="shared" si="13"/>
        <v>0</v>
      </c>
      <c r="I139" s="65">
        <f t="shared" si="14"/>
        <v>0</v>
      </c>
      <c r="J139" s="66">
        <f t="shared" si="15"/>
        <v>0</v>
      </c>
      <c r="K139" s="268"/>
      <c r="L139" s="59"/>
      <c r="M139" s="59"/>
      <c r="N139" s="122">
        <f t="shared" si="16"/>
        <v>0</v>
      </c>
      <c r="O139" s="309">
        <f t="shared" si="12"/>
        <v>0</v>
      </c>
    </row>
    <row r="140" spans="1:15" x14ac:dyDescent="0.2">
      <c r="A140" s="43">
        <v>129</v>
      </c>
      <c r="B140" s="55" t="s">
        <v>217</v>
      </c>
      <c r="C140" s="251" t="s">
        <v>48</v>
      </c>
      <c r="D140" s="175"/>
      <c r="E140" s="104"/>
      <c r="F140" s="104"/>
      <c r="G140" s="104"/>
      <c r="H140" s="65">
        <f t="shared" si="13"/>
        <v>0</v>
      </c>
      <c r="I140" s="65">
        <f t="shared" si="14"/>
        <v>0</v>
      </c>
      <c r="J140" s="66">
        <f t="shared" si="15"/>
        <v>0</v>
      </c>
      <c r="K140" s="268"/>
      <c r="L140" s="59"/>
      <c r="M140" s="59"/>
      <c r="N140" s="122">
        <f t="shared" si="16"/>
        <v>0</v>
      </c>
      <c r="O140" s="309">
        <f t="shared" si="12"/>
        <v>0</v>
      </c>
    </row>
    <row r="141" spans="1:15" x14ac:dyDescent="0.2">
      <c r="A141" s="43">
        <v>130</v>
      </c>
      <c r="B141" s="55" t="s">
        <v>218</v>
      </c>
      <c r="C141" s="251" t="s">
        <v>219</v>
      </c>
      <c r="D141" s="175"/>
      <c r="E141" s="104"/>
      <c r="F141" s="104"/>
      <c r="G141" s="104"/>
      <c r="H141" s="65">
        <f t="shared" si="13"/>
        <v>0</v>
      </c>
      <c r="I141" s="65">
        <f t="shared" si="14"/>
        <v>0</v>
      </c>
      <c r="J141" s="66">
        <f t="shared" si="15"/>
        <v>0</v>
      </c>
      <c r="K141" s="268"/>
      <c r="L141" s="59"/>
      <c r="M141" s="59"/>
      <c r="N141" s="122">
        <f t="shared" si="16"/>
        <v>0</v>
      </c>
      <c r="O141" s="309">
        <f t="shared" si="12"/>
        <v>0</v>
      </c>
    </row>
    <row r="142" spans="1:15" x14ac:dyDescent="0.2">
      <c r="A142" s="43">
        <v>131</v>
      </c>
      <c r="B142" s="55" t="s">
        <v>220</v>
      </c>
      <c r="C142" s="251" t="s">
        <v>42</v>
      </c>
      <c r="D142" s="175">
        <v>653771.6</v>
      </c>
      <c r="E142" s="104"/>
      <c r="F142" s="104">
        <v>653282.25</v>
      </c>
      <c r="G142" s="104"/>
      <c r="H142" s="65">
        <f t="shared" si="13"/>
        <v>1307053.8500000001</v>
      </c>
      <c r="I142" s="65">
        <f t="shared" si="14"/>
        <v>0</v>
      </c>
      <c r="J142" s="66">
        <f t="shared" si="15"/>
        <v>1307053.8500000001</v>
      </c>
      <c r="K142" s="268">
        <v>10644095</v>
      </c>
      <c r="L142" s="59">
        <v>21288190</v>
      </c>
      <c r="M142" s="59">
        <v>26458179</v>
      </c>
      <c r="N142" s="122">
        <f t="shared" si="16"/>
        <v>58390464</v>
      </c>
      <c r="O142" s="309">
        <f t="shared" si="12"/>
        <v>59697517.850000001</v>
      </c>
    </row>
    <row r="143" spans="1:15" x14ac:dyDescent="0.2">
      <c r="A143" s="43">
        <v>132</v>
      </c>
      <c r="B143" s="2" t="s">
        <v>221</v>
      </c>
      <c r="C143" s="251" t="s">
        <v>249</v>
      </c>
      <c r="D143" s="175">
        <v>745769.4</v>
      </c>
      <c r="E143" s="104"/>
      <c r="F143" s="104">
        <v>745280.05</v>
      </c>
      <c r="G143" s="104"/>
      <c r="H143" s="65">
        <f t="shared" si="13"/>
        <v>1491049.4500000002</v>
      </c>
      <c r="I143" s="65">
        <f t="shared" si="14"/>
        <v>0</v>
      </c>
      <c r="J143" s="66">
        <f t="shared" si="15"/>
        <v>1491049.4500000002</v>
      </c>
      <c r="K143" s="268"/>
      <c r="L143" s="59"/>
      <c r="M143" s="59"/>
      <c r="N143" s="122">
        <f t="shared" si="16"/>
        <v>0</v>
      </c>
      <c r="O143" s="309">
        <f t="shared" si="12"/>
        <v>1491049.4500000002</v>
      </c>
    </row>
    <row r="144" spans="1:15" x14ac:dyDescent="0.2">
      <c r="A144" s="43">
        <v>133</v>
      </c>
      <c r="B144" s="5" t="s">
        <v>222</v>
      </c>
      <c r="C144" s="251" t="s">
        <v>223</v>
      </c>
      <c r="D144" s="175">
        <v>877404.55</v>
      </c>
      <c r="E144" s="104">
        <v>868631.75</v>
      </c>
      <c r="F144" s="104">
        <v>876915.19999999995</v>
      </c>
      <c r="G144" s="104"/>
      <c r="H144" s="65">
        <f t="shared" si="13"/>
        <v>1754319.75</v>
      </c>
      <c r="I144" s="65">
        <f t="shared" si="14"/>
        <v>868631.75</v>
      </c>
      <c r="J144" s="66">
        <f t="shared" si="15"/>
        <v>2622951.5</v>
      </c>
      <c r="K144" s="268">
        <v>1548232</v>
      </c>
      <c r="L144" s="59">
        <v>0</v>
      </c>
      <c r="M144" s="59">
        <v>0</v>
      </c>
      <c r="N144" s="122">
        <f t="shared" si="16"/>
        <v>1548232</v>
      </c>
      <c r="O144" s="309">
        <f t="shared" si="12"/>
        <v>4171183.5</v>
      </c>
    </row>
    <row r="145" spans="1:15" x14ac:dyDescent="0.2">
      <c r="A145" s="43">
        <v>134</v>
      </c>
      <c r="B145" s="55" t="s">
        <v>224</v>
      </c>
      <c r="C145" s="251" t="s">
        <v>225</v>
      </c>
      <c r="D145" s="175"/>
      <c r="E145" s="104"/>
      <c r="F145" s="104"/>
      <c r="G145" s="104"/>
      <c r="H145" s="65">
        <f t="shared" si="13"/>
        <v>0</v>
      </c>
      <c r="I145" s="65">
        <f t="shared" si="14"/>
        <v>0</v>
      </c>
      <c r="J145" s="66">
        <f t="shared" si="15"/>
        <v>0</v>
      </c>
      <c r="K145" s="268"/>
      <c r="L145" s="59"/>
      <c r="M145" s="59"/>
      <c r="N145" s="122">
        <f t="shared" si="16"/>
        <v>0</v>
      </c>
      <c r="O145" s="309">
        <f t="shared" si="12"/>
        <v>0</v>
      </c>
    </row>
    <row r="146" spans="1:15" x14ac:dyDescent="0.2">
      <c r="A146" s="43">
        <v>135</v>
      </c>
      <c r="B146" s="2" t="s">
        <v>226</v>
      </c>
      <c r="C146" s="251" t="s">
        <v>227</v>
      </c>
      <c r="D146" s="175"/>
      <c r="E146" s="104"/>
      <c r="F146" s="104"/>
      <c r="G146" s="104"/>
      <c r="H146" s="65">
        <f t="shared" si="13"/>
        <v>0</v>
      </c>
      <c r="I146" s="65">
        <f t="shared" si="14"/>
        <v>0</v>
      </c>
      <c r="J146" s="66">
        <f t="shared" si="15"/>
        <v>0</v>
      </c>
      <c r="K146" s="268"/>
      <c r="L146" s="59"/>
      <c r="M146" s="59"/>
      <c r="N146" s="122">
        <f t="shared" si="16"/>
        <v>0</v>
      </c>
      <c r="O146" s="309">
        <f t="shared" si="12"/>
        <v>0</v>
      </c>
    </row>
    <row r="147" spans="1:15" x14ac:dyDescent="0.2">
      <c r="A147" s="43">
        <v>136</v>
      </c>
      <c r="B147" s="55" t="s">
        <v>228</v>
      </c>
      <c r="C147" s="251" t="s">
        <v>229</v>
      </c>
      <c r="D147" s="175"/>
      <c r="E147" s="104"/>
      <c r="F147" s="104"/>
      <c r="G147" s="104"/>
      <c r="H147" s="65">
        <f t="shared" si="13"/>
        <v>0</v>
      </c>
      <c r="I147" s="65">
        <f t="shared" si="14"/>
        <v>0</v>
      </c>
      <c r="J147" s="66">
        <f t="shared" si="15"/>
        <v>0</v>
      </c>
      <c r="K147" s="268"/>
      <c r="L147" s="59"/>
      <c r="M147" s="59"/>
      <c r="N147" s="122">
        <f t="shared" si="16"/>
        <v>0</v>
      </c>
      <c r="O147" s="309">
        <f t="shared" si="12"/>
        <v>0</v>
      </c>
    </row>
    <row r="148" spans="1:15" x14ac:dyDescent="0.2">
      <c r="A148" s="43">
        <v>137</v>
      </c>
      <c r="B148" s="50" t="s">
        <v>282</v>
      </c>
      <c r="C148" s="198" t="s">
        <v>283</v>
      </c>
      <c r="D148" s="175"/>
      <c r="E148" s="104"/>
      <c r="F148" s="104"/>
      <c r="G148" s="104"/>
      <c r="H148" s="65">
        <f t="shared" si="13"/>
        <v>0</v>
      </c>
      <c r="I148" s="65">
        <f t="shared" si="14"/>
        <v>0</v>
      </c>
      <c r="J148" s="66">
        <f t="shared" si="15"/>
        <v>0</v>
      </c>
      <c r="K148" s="268"/>
      <c r="L148" s="59"/>
      <c r="M148" s="59"/>
      <c r="N148" s="122">
        <f t="shared" si="16"/>
        <v>0</v>
      </c>
      <c r="O148" s="309">
        <f t="shared" si="12"/>
        <v>0</v>
      </c>
    </row>
    <row r="149" spans="1:15" x14ac:dyDescent="0.2">
      <c r="A149" s="43">
        <v>138</v>
      </c>
      <c r="B149" s="51" t="s">
        <v>284</v>
      </c>
      <c r="C149" s="168" t="s">
        <v>285</v>
      </c>
      <c r="D149" s="175"/>
      <c r="E149" s="104"/>
      <c r="F149" s="104"/>
      <c r="G149" s="104"/>
      <c r="H149" s="65">
        <f t="shared" si="13"/>
        <v>0</v>
      </c>
      <c r="I149" s="65">
        <f t="shared" si="14"/>
        <v>0</v>
      </c>
      <c r="J149" s="66">
        <f t="shared" si="15"/>
        <v>0</v>
      </c>
      <c r="K149" s="268"/>
      <c r="L149" s="59"/>
      <c r="M149" s="59"/>
      <c r="N149" s="122">
        <f t="shared" si="16"/>
        <v>0</v>
      </c>
      <c r="O149" s="309">
        <f t="shared" si="12"/>
        <v>0</v>
      </c>
    </row>
    <row r="150" spans="1:15" x14ac:dyDescent="0.2">
      <c r="A150" s="43">
        <v>139</v>
      </c>
      <c r="B150" s="69" t="s">
        <v>286</v>
      </c>
      <c r="C150" s="201" t="s">
        <v>287</v>
      </c>
      <c r="D150" s="175"/>
      <c r="E150" s="104"/>
      <c r="F150" s="104"/>
      <c r="G150" s="104"/>
      <c r="H150" s="65">
        <f t="shared" si="13"/>
        <v>0</v>
      </c>
      <c r="I150" s="65">
        <f t="shared" si="14"/>
        <v>0</v>
      </c>
      <c r="J150" s="66">
        <f t="shared" si="15"/>
        <v>0</v>
      </c>
      <c r="K150" s="268"/>
      <c r="L150" s="59">
        <v>1824702</v>
      </c>
      <c r="M150" s="59">
        <v>2737053</v>
      </c>
      <c r="N150" s="122">
        <f t="shared" si="16"/>
        <v>4561755</v>
      </c>
      <c r="O150" s="309">
        <f t="shared" si="12"/>
        <v>4561755</v>
      </c>
    </row>
    <row r="151" spans="1:15" ht="12.75" thickBot="1" x14ac:dyDescent="0.25">
      <c r="A151" s="44">
        <v>140</v>
      </c>
      <c r="B151" s="45" t="s">
        <v>292</v>
      </c>
      <c r="C151" s="63" t="s">
        <v>293</v>
      </c>
      <c r="D151" s="183"/>
      <c r="E151" s="60"/>
      <c r="F151" s="60"/>
      <c r="G151" s="60"/>
      <c r="H151" s="305">
        <f t="shared" si="13"/>
        <v>0</v>
      </c>
      <c r="I151" s="305">
        <f t="shared" si="14"/>
        <v>0</v>
      </c>
      <c r="J151" s="68">
        <f t="shared" si="15"/>
        <v>0</v>
      </c>
      <c r="K151" s="183"/>
      <c r="L151" s="60"/>
      <c r="M151" s="60"/>
      <c r="N151" s="308">
        <f t="shared" si="16"/>
        <v>0</v>
      </c>
      <c r="O151" s="310">
        <f t="shared" si="12"/>
        <v>0</v>
      </c>
    </row>
  </sheetData>
  <mergeCells count="18">
    <mergeCell ref="N4:N5"/>
    <mergeCell ref="D3:J3"/>
    <mergeCell ref="O3:O5"/>
    <mergeCell ref="A91:A94"/>
    <mergeCell ref="B91:B94"/>
    <mergeCell ref="K3:N3"/>
    <mergeCell ref="K4:K5"/>
    <mergeCell ref="M4:M5"/>
    <mergeCell ref="L4:L5"/>
    <mergeCell ref="A1:H1"/>
    <mergeCell ref="A8:C8"/>
    <mergeCell ref="A6:C6"/>
    <mergeCell ref="C3:C5"/>
    <mergeCell ref="B3:B5"/>
    <mergeCell ref="A3:A5"/>
    <mergeCell ref="D4:E4"/>
    <mergeCell ref="F4:G4"/>
    <mergeCell ref="H4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2"/>
  <sheetViews>
    <sheetView zoomScale="90" zoomScaleNormal="90" workbookViewId="0">
      <pane xSplit="3" ySplit="9" topLeftCell="D139" activePane="bottomRight" state="frozen"/>
      <selection activeCell="C173" sqref="C173"/>
      <selection pane="topRight" activeCell="C173" sqref="C173"/>
      <selection pane="bottomLeft" activeCell="C173" sqref="C173"/>
      <selection pane="bottomRight" activeCell="J165" sqref="J165"/>
    </sheetView>
  </sheetViews>
  <sheetFormatPr defaultRowHeight="12" x14ac:dyDescent="0.2"/>
  <cols>
    <col min="1" max="1" width="5.140625" style="73" customWidth="1"/>
    <col min="2" max="2" width="9.140625" style="73"/>
    <col min="3" max="3" width="34.140625" style="73" customWidth="1"/>
    <col min="4" max="4" width="14" style="74" customWidth="1"/>
    <col min="5" max="6" width="12.85546875" style="74" customWidth="1"/>
    <col min="7" max="7" width="11.85546875" style="74" customWidth="1"/>
    <col min="8" max="8" width="12.7109375" style="74" customWidth="1"/>
    <col min="9" max="9" width="14.140625" style="74" customWidth="1"/>
    <col min="10" max="10" width="14" style="85" customWidth="1"/>
    <col min="11" max="12" width="13.42578125" style="93" customWidth="1"/>
    <col min="13" max="13" width="13.85546875" style="126" customWidth="1"/>
    <col min="14" max="14" width="12.5703125" style="93" customWidth="1"/>
    <col min="15" max="15" width="14.140625" style="93" customWidth="1"/>
    <col min="16" max="16" width="12.85546875" style="126" customWidth="1"/>
    <col min="17" max="17" width="15.7109375" style="126" customWidth="1"/>
    <col min="18" max="16384" width="9.140625" style="73"/>
  </cols>
  <sheetData>
    <row r="1" spans="1:17" ht="15.75" x14ac:dyDescent="0.25">
      <c r="A1" s="437" t="s">
        <v>327</v>
      </c>
      <c r="B1" s="438"/>
      <c r="C1" s="438"/>
      <c r="D1" s="438"/>
      <c r="E1" s="438"/>
      <c r="F1" s="438"/>
      <c r="G1" s="438"/>
      <c r="H1" s="438"/>
      <c r="I1" s="438"/>
      <c r="J1" s="438"/>
      <c r="K1" s="439"/>
      <c r="L1" s="439"/>
      <c r="M1" s="439"/>
      <c r="N1" s="439"/>
      <c r="O1" s="439"/>
      <c r="P1" s="439"/>
    </row>
    <row r="2" spans="1:17" ht="12.75" thickBot="1" x14ac:dyDescent="0.25"/>
    <row r="3" spans="1:17" s="70" customFormat="1" ht="15" customHeight="1" x14ac:dyDescent="0.2">
      <c r="A3" s="347" t="s">
        <v>45</v>
      </c>
      <c r="B3" s="350" t="s">
        <v>295</v>
      </c>
      <c r="C3" s="353" t="s">
        <v>46</v>
      </c>
      <c r="D3" s="446" t="s">
        <v>290</v>
      </c>
      <c r="E3" s="447"/>
      <c r="F3" s="447"/>
      <c r="G3" s="447"/>
      <c r="H3" s="447"/>
      <c r="I3" s="447"/>
      <c r="J3" s="448"/>
      <c r="K3" s="429" t="s">
        <v>301</v>
      </c>
      <c r="L3" s="430"/>
      <c r="M3" s="431"/>
      <c r="N3" s="429" t="s">
        <v>302</v>
      </c>
      <c r="O3" s="435"/>
      <c r="P3" s="436"/>
      <c r="Q3" s="426" t="s">
        <v>289</v>
      </c>
    </row>
    <row r="4" spans="1:17" s="70" customFormat="1" ht="13.5" customHeight="1" x14ac:dyDescent="0.2">
      <c r="A4" s="440"/>
      <c r="B4" s="442"/>
      <c r="C4" s="444"/>
      <c r="D4" s="449" t="s">
        <v>252</v>
      </c>
      <c r="E4" s="450"/>
      <c r="F4" s="451"/>
      <c r="G4" s="452" t="s">
        <v>253</v>
      </c>
      <c r="H4" s="453"/>
      <c r="I4" s="454"/>
      <c r="J4" s="455" t="s">
        <v>257</v>
      </c>
      <c r="K4" s="432"/>
      <c r="L4" s="433"/>
      <c r="M4" s="434"/>
      <c r="N4" s="432"/>
      <c r="O4" s="433"/>
      <c r="P4" s="434"/>
      <c r="Q4" s="427"/>
    </row>
    <row r="5" spans="1:17" s="70" customFormat="1" ht="36.75" customHeight="1" x14ac:dyDescent="0.2">
      <c r="A5" s="441"/>
      <c r="B5" s="443"/>
      <c r="C5" s="445"/>
      <c r="D5" s="132" t="s">
        <v>328</v>
      </c>
      <c r="E5" s="138" t="s">
        <v>285</v>
      </c>
      <c r="F5" s="133" t="s">
        <v>257</v>
      </c>
      <c r="G5" s="169" t="s">
        <v>328</v>
      </c>
      <c r="H5" s="138" t="s">
        <v>285</v>
      </c>
      <c r="I5" s="134" t="s">
        <v>257</v>
      </c>
      <c r="J5" s="456"/>
      <c r="K5" s="132" t="s">
        <v>328</v>
      </c>
      <c r="L5" s="138" t="s">
        <v>285</v>
      </c>
      <c r="M5" s="215" t="s">
        <v>257</v>
      </c>
      <c r="N5" s="169" t="s">
        <v>328</v>
      </c>
      <c r="O5" s="138" t="s">
        <v>285</v>
      </c>
      <c r="P5" s="215" t="s">
        <v>257</v>
      </c>
      <c r="Q5" s="428"/>
    </row>
    <row r="6" spans="1:17" s="125" customFormat="1" ht="13.5" customHeight="1" x14ac:dyDescent="0.2">
      <c r="A6" s="342" t="s">
        <v>246</v>
      </c>
      <c r="B6" s="387"/>
      <c r="C6" s="344"/>
      <c r="D6" s="205">
        <v>8898661.9199999999</v>
      </c>
      <c r="E6" s="204">
        <v>28095606</v>
      </c>
      <c r="F6" s="204">
        <v>36994301.75</v>
      </c>
      <c r="G6" s="204">
        <v>3195295.2600000002</v>
      </c>
      <c r="H6" s="204">
        <v>10088694</v>
      </c>
      <c r="I6" s="204">
        <v>13284009.43</v>
      </c>
      <c r="J6" s="209">
        <v>50278311.18</v>
      </c>
      <c r="K6" s="211">
        <v>87369975</v>
      </c>
      <c r="L6" s="191">
        <v>206881052.40000001</v>
      </c>
      <c r="M6" s="192">
        <v>294282456.44</v>
      </c>
      <c r="N6" s="202">
        <v>13139737.5</v>
      </c>
      <c r="O6" s="191">
        <v>35214496.5</v>
      </c>
      <c r="P6" s="192">
        <v>48354375.729999997</v>
      </c>
      <c r="Q6" s="210">
        <v>392915143.34999996</v>
      </c>
    </row>
    <row r="7" spans="1:17" s="102" customFormat="1" ht="15" customHeight="1" x14ac:dyDescent="0.2">
      <c r="A7" s="56"/>
      <c r="B7" s="71"/>
      <c r="C7" s="193" t="s">
        <v>55</v>
      </c>
      <c r="D7" s="206"/>
      <c r="E7" s="105"/>
      <c r="F7" s="104">
        <v>33.83</v>
      </c>
      <c r="G7" s="128"/>
      <c r="H7" s="128"/>
      <c r="I7" s="128">
        <v>20.170000000000002</v>
      </c>
      <c r="J7" s="213">
        <v>54</v>
      </c>
      <c r="K7" s="174"/>
      <c r="L7" s="128"/>
      <c r="M7" s="86">
        <v>31429.040000000001</v>
      </c>
      <c r="N7" s="171"/>
      <c r="O7" s="128"/>
      <c r="P7" s="86">
        <v>141.72999999999999</v>
      </c>
      <c r="Q7" s="217">
        <v>31624.77</v>
      </c>
    </row>
    <row r="8" spans="1:17" s="125" customFormat="1" ht="14.25" customHeight="1" x14ac:dyDescent="0.2">
      <c r="A8" s="342" t="s">
        <v>245</v>
      </c>
      <c r="B8" s="387"/>
      <c r="C8" s="344"/>
      <c r="D8" s="173">
        <v>8898661.9199999999</v>
      </c>
      <c r="E8" s="148">
        <v>28095606</v>
      </c>
      <c r="F8" s="148">
        <v>36994267.920000002</v>
      </c>
      <c r="G8" s="148">
        <v>3195295.2600000002</v>
      </c>
      <c r="H8" s="148">
        <v>10088694</v>
      </c>
      <c r="I8" s="148">
        <v>13283989.26</v>
      </c>
      <c r="J8" s="181">
        <v>50278257.18</v>
      </c>
      <c r="K8" s="173">
        <v>87369975</v>
      </c>
      <c r="L8" s="148">
        <v>206881052.40000001</v>
      </c>
      <c r="M8" s="54">
        <v>294251027.39999998</v>
      </c>
      <c r="N8" s="170">
        <v>13139737.5</v>
      </c>
      <c r="O8" s="148">
        <v>35214496.5</v>
      </c>
      <c r="P8" s="54">
        <v>48354234</v>
      </c>
      <c r="Q8" s="182">
        <v>392883518.57999998</v>
      </c>
    </row>
    <row r="9" spans="1:17" x14ac:dyDescent="0.2">
      <c r="A9" s="71">
        <v>1</v>
      </c>
      <c r="B9" s="75" t="s">
        <v>57</v>
      </c>
      <c r="C9" s="194" t="s">
        <v>43</v>
      </c>
      <c r="D9" s="175"/>
      <c r="E9" s="104"/>
      <c r="F9" s="104">
        <v>0</v>
      </c>
      <c r="G9" s="104"/>
      <c r="H9" s="104"/>
      <c r="I9" s="157">
        <v>0</v>
      </c>
      <c r="J9" s="214">
        <v>0</v>
      </c>
      <c r="K9" s="175"/>
      <c r="L9" s="104"/>
      <c r="M9" s="86"/>
      <c r="N9" s="172"/>
      <c r="O9" s="104"/>
      <c r="P9" s="86"/>
      <c r="Q9" s="218">
        <v>0</v>
      </c>
    </row>
    <row r="10" spans="1:17" x14ac:dyDescent="0.2">
      <c r="A10" s="71">
        <v>2</v>
      </c>
      <c r="B10" s="75" t="s">
        <v>58</v>
      </c>
      <c r="C10" s="194" t="s">
        <v>230</v>
      </c>
      <c r="D10" s="175"/>
      <c r="E10" s="104"/>
      <c r="F10" s="104">
        <v>0</v>
      </c>
      <c r="G10" s="104"/>
      <c r="H10" s="104"/>
      <c r="I10" s="157">
        <v>0</v>
      </c>
      <c r="J10" s="214">
        <v>0</v>
      </c>
      <c r="K10" s="175"/>
      <c r="L10" s="104"/>
      <c r="M10" s="86"/>
      <c r="N10" s="172"/>
      <c r="O10" s="104"/>
      <c r="P10" s="86"/>
      <c r="Q10" s="218">
        <v>0</v>
      </c>
    </row>
    <row r="11" spans="1:17" x14ac:dyDescent="0.2">
      <c r="A11" s="71">
        <v>3</v>
      </c>
      <c r="B11" s="76" t="s">
        <v>59</v>
      </c>
      <c r="C11" s="195" t="s">
        <v>5</v>
      </c>
      <c r="D11" s="175">
        <v>413370</v>
      </c>
      <c r="E11" s="104"/>
      <c r="F11" s="104">
        <v>413370</v>
      </c>
      <c r="G11" s="104">
        <v>146222.56</v>
      </c>
      <c r="H11" s="104"/>
      <c r="I11" s="157">
        <v>146222.56</v>
      </c>
      <c r="J11" s="214">
        <v>559592.56000000006</v>
      </c>
      <c r="K11" s="175"/>
      <c r="L11" s="104"/>
      <c r="M11" s="86"/>
      <c r="N11" s="172">
        <v>2627947.5</v>
      </c>
      <c r="O11" s="104"/>
      <c r="P11" s="86">
        <v>2627947.5</v>
      </c>
      <c r="Q11" s="218">
        <v>3187540.06</v>
      </c>
    </row>
    <row r="12" spans="1:17" x14ac:dyDescent="0.2">
      <c r="A12" s="71">
        <v>4</v>
      </c>
      <c r="B12" s="75" t="s">
        <v>60</v>
      </c>
      <c r="C12" s="194" t="s">
        <v>231</v>
      </c>
      <c r="D12" s="175"/>
      <c r="E12" s="104"/>
      <c r="F12" s="104">
        <v>0</v>
      </c>
      <c r="G12" s="104"/>
      <c r="H12" s="104"/>
      <c r="I12" s="157">
        <v>0</v>
      </c>
      <c r="J12" s="214">
        <v>0</v>
      </c>
      <c r="K12" s="175"/>
      <c r="L12" s="104"/>
      <c r="M12" s="86"/>
      <c r="N12" s="172"/>
      <c r="O12" s="104"/>
      <c r="P12" s="86"/>
      <c r="Q12" s="218">
        <v>0</v>
      </c>
    </row>
    <row r="13" spans="1:17" x14ac:dyDescent="0.2">
      <c r="A13" s="71">
        <v>5</v>
      </c>
      <c r="B13" s="75" t="s">
        <v>61</v>
      </c>
      <c r="C13" s="194" t="s">
        <v>8</v>
      </c>
      <c r="D13" s="175"/>
      <c r="E13" s="104"/>
      <c r="F13" s="104">
        <v>0</v>
      </c>
      <c r="G13" s="104"/>
      <c r="H13" s="104"/>
      <c r="I13" s="157">
        <v>0</v>
      </c>
      <c r="J13" s="214">
        <v>0</v>
      </c>
      <c r="K13" s="175"/>
      <c r="L13" s="104"/>
      <c r="M13" s="86"/>
      <c r="N13" s="172"/>
      <c r="O13" s="104"/>
      <c r="P13" s="86"/>
      <c r="Q13" s="218">
        <v>0</v>
      </c>
    </row>
    <row r="14" spans="1:17" x14ac:dyDescent="0.2">
      <c r="A14" s="71">
        <v>6</v>
      </c>
      <c r="B14" s="76" t="s">
        <v>62</v>
      </c>
      <c r="C14" s="195" t="s">
        <v>63</v>
      </c>
      <c r="D14" s="175"/>
      <c r="E14" s="104"/>
      <c r="F14" s="104">
        <v>0</v>
      </c>
      <c r="G14" s="104"/>
      <c r="H14" s="104"/>
      <c r="I14" s="157">
        <v>0</v>
      </c>
      <c r="J14" s="214">
        <v>0</v>
      </c>
      <c r="K14" s="175"/>
      <c r="L14" s="104"/>
      <c r="M14" s="86"/>
      <c r="N14" s="172"/>
      <c r="O14" s="104"/>
      <c r="P14" s="86"/>
      <c r="Q14" s="218">
        <v>0</v>
      </c>
    </row>
    <row r="15" spans="1:17" x14ac:dyDescent="0.2">
      <c r="A15" s="71">
        <v>7</v>
      </c>
      <c r="B15" s="12" t="s">
        <v>64</v>
      </c>
      <c r="C15" s="166" t="s">
        <v>232</v>
      </c>
      <c r="D15" s="175"/>
      <c r="E15" s="104"/>
      <c r="F15" s="104">
        <v>0</v>
      </c>
      <c r="G15" s="104"/>
      <c r="H15" s="104"/>
      <c r="I15" s="157">
        <v>0</v>
      </c>
      <c r="J15" s="214">
        <v>0</v>
      </c>
      <c r="K15" s="175"/>
      <c r="L15" s="104"/>
      <c r="M15" s="86"/>
      <c r="N15" s="172"/>
      <c r="O15" s="104"/>
      <c r="P15" s="86"/>
      <c r="Q15" s="218">
        <v>0</v>
      </c>
    </row>
    <row r="16" spans="1:17" x14ac:dyDescent="0.2">
      <c r="A16" s="71">
        <v>8</v>
      </c>
      <c r="B16" s="76" t="s">
        <v>65</v>
      </c>
      <c r="C16" s="195" t="s">
        <v>17</v>
      </c>
      <c r="D16" s="175"/>
      <c r="E16" s="104"/>
      <c r="F16" s="104">
        <v>0</v>
      </c>
      <c r="G16" s="104"/>
      <c r="H16" s="104"/>
      <c r="I16" s="157">
        <v>0</v>
      </c>
      <c r="J16" s="214">
        <v>0</v>
      </c>
      <c r="K16" s="175"/>
      <c r="L16" s="104"/>
      <c r="M16" s="86"/>
      <c r="N16" s="172"/>
      <c r="O16" s="104"/>
      <c r="P16" s="86"/>
      <c r="Q16" s="218">
        <v>0</v>
      </c>
    </row>
    <row r="17" spans="1:17" x14ac:dyDescent="0.2">
      <c r="A17" s="71">
        <v>9</v>
      </c>
      <c r="B17" s="76" t="s">
        <v>66</v>
      </c>
      <c r="C17" s="195" t="s">
        <v>6</v>
      </c>
      <c r="D17" s="175"/>
      <c r="E17" s="104"/>
      <c r="F17" s="104">
        <v>0</v>
      </c>
      <c r="G17" s="104"/>
      <c r="H17" s="104"/>
      <c r="I17" s="157">
        <v>0</v>
      </c>
      <c r="J17" s="214">
        <v>0</v>
      </c>
      <c r="K17" s="175"/>
      <c r="L17" s="104"/>
      <c r="M17" s="86"/>
      <c r="N17" s="172"/>
      <c r="O17" s="104"/>
      <c r="P17" s="86"/>
      <c r="Q17" s="218">
        <v>0</v>
      </c>
    </row>
    <row r="18" spans="1:17" x14ac:dyDescent="0.2">
      <c r="A18" s="71">
        <v>10</v>
      </c>
      <c r="B18" s="76" t="s">
        <v>67</v>
      </c>
      <c r="C18" s="195" t="s">
        <v>18</v>
      </c>
      <c r="D18" s="175">
        <v>413370</v>
      </c>
      <c r="E18" s="104"/>
      <c r="F18" s="104">
        <v>413370</v>
      </c>
      <c r="G18" s="104">
        <v>207702.5</v>
      </c>
      <c r="H18" s="104"/>
      <c r="I18" s="157">
        <v>207702.5</v>
      </c>
      <c r="J18" s="214">
        <v>621072.5</v>
      </c>
      <c r="K18" s="175">
        <v>12481425</v>
      </c>
      <c r="L18" s="104"/>
      <c r="M18" s="86">
        <v>12481425</v>
      </c>
      <c r="N18" s="172"/>
      <c r="O18" s="104"/>
      <c r="P18" s="86"/>
      <c r="Q18" s="218">
        <v>13102497.5</v>
      </c>
    </row>
    <row r="19" spans="1:17" x14ac:dyDescent="0.2">
      <c r="A19" s="71">
        <v>11</v>
      </c>
      <c r="B19" s="76" t="s">
        <v>68</v>
      </c>
      <c r="C19" s="195" t="s">
        <v>7</v>
      </c>
      <c r="D19" s="175"/>
      <c r="E19" s="104"/>
      <c r="F19" s="104">
        <v>0</v>
      </c>
      <c r="G19" s="104"/>
      <c r="H19" s="104"/>
      <c r="I19" s="157">
        <v>0</v>
      </c>
      <c r="J19" s="214">
        <v>0</v>
      </c>
      <c r="K19" s="175"/>
      <c r="L19" s="104"/>
      <c r="M19" s="86"/>
      <c r="N19" s="172"/>
      <c r="O19" s="104"/>
      <c r="P19" s="86"/>
      <c r="Q19" s="218">
        <v>0</v>
      </c>
    </row>
    <row r="20" spans="1:17" x14ac:dyDescent="0.2">
      <c r="A20" s="71">
        <v>12</v>
      </c>
      <c r="B20" s="76" t="s">
        <v>69</v>
      </c>
      <c r="C20" s="195" t="s">
        <v>19</v>
      </c>
      <c r="D20" s="175"/>
      <c r="E20" s="104"/>
      <c r="F20" s="104">
        <v>0</v>
      </c>
      <c r="G20" s="104"/>
      <c r="H20" s="104"/>
      <c r="I20" s="157">
        <v>0</v>
      </c>
      <c r="J20" s="214">
        <v>0</v>
      </c>
      <c r="K20" s="175"/>
      <c r="L20" s="104"/>
      <c r="M20" s="86"/>
      <c r="N20" s="172"/>
      <c r="O20" s="104"/>
      <c r="P20" s="86"/>
      <c r="Q20" s="218">
        <v>0</v>
      </c>
    </row>
    <row r="21" spans="1:17" ht="12" customHeight="1" x14ac:dyDescent="0.2">
      <c r="A21" s="71">
        <v>13</v>
      </c>
      <c r="B21" s="77" t="s">
        <v>258</v>
      </c>
      <c r="C21" s="196" t="s">
        <v>259</v>
      </c>
      <c r="D21" s="175"/>
      <c r="E21" s="104"/>
      <c r="F21" s="104">
        <v>0</v>
      </c>
      <c r="G21" s="104"/>
      <c r="H21" s="104"/>
      <c r="I21" s="157">
        <v>0</v>
      </c>
      <c r="J21" s="214">
        <v>0</v>
      </c>
      <c r="K21" s="175"/>
      <c r="L21" s="104"/>
      <c r="M21" s="86"/>
      <c r="N21" s="172"/>
      <c r="O21" s="104"/>
      <c r="P21" s="86"/>
      <c r="Q21" s="218">
        <v>0</v>
      </c>
    </row>
    <row r="22" spans="1:17" ht="12" customHeight="1" x14ac:dyDescent="0.2">
      <c r="A22" s="71">
        <v>14</v>
      </c>
      <c r="B22" s="78" t="s">
        <v>70</v>
      </c>
      <c r="C22" s="197" t="s">
        <v>71</v>
      </c>
      <c r="D22" s="175"/>
      <c r="E22" s="104"/>
      <c r="F22" s="104">
        <v>0</v>
      </c>
      <c r="G22" s="104"/>
      <c r="H22" s="104"/>
      <c r="I22" s="157">
        <v>0</v>
      </c>
      <c r="J22" s="214">
        <v>0</v>
      </c>
      <c r="K22" s="175"/>
      <c r="L22" s="104"/>
      <c r="M22" s="86"/>
      <c r="N22" s="172"/>
      <c r="O22" s="104"/>
      <c r="P22" s="86"/>
      <c r="Q22" s="218">
        <v>0</v>
      </c>
    </row>
    <row r="23" spans="1:17" x14ac:dyDescent="0.2">
      <c r="A23" s="71">
        <v>15</v>
      </c>
      <c r="B23" s="76" t="s">
        <v>72</v>
      </c>
      <c r="C23" s="195" t="s">
        <v>22</v>
      </c>
      <c r="D23" s="175"/>
      <c r="E23" s="104"/>
      <c r="F23" s="104">
        <v>0</v>
      </c>
      <c r="G23" s="104"/>
      <c r="H23" s="104"/>
      <c r="I23" s="157">
        <v>0</v>
      </c>
      <c r="J23" s="214">
        <v>0</v>
      </c>
      <c r="K23" s="175"/>
      <c r="L23" s="104"/>
      <c r="M23" s="86"/>
      <c r="N23" s="172"/>
      <c r="O23" s="104"/>
      <c r="P23" s="86"/>
      <c r="Q23" s="218">
        <v>0</v>
      </c>
    </row>
    <row r="24" spans="1:17" x14ac:dyDescent="0.2">
      <c r="A24" s="71">
        <v>16</v>
      </c>
      <c r="B24" s="76" t="s">
        <v>73</v>
      </c>
      <c r="C24" s="195" t="s">
        <v>10</v>
      </c>
      <c r="D24" s="175"/>
      <c r="E24" s="104"/>
      <c r="F24" s="104">
        <v>0</v>
      </c>
      <c r="G24" s="104"/>
      <c r="H24" s="104"/>
      <c r="I24" s="157">
        <v>0</v>
      </c>
      <c r="J24" s="214">
        <v>0</v>
      </c>
      <c r="K24" s="175"/>
      <c r="L24" s="104"/>
      <c r="M24" s="86"/>
      <c r="N24" s="172"/>
      <c r="O24" s="104"/>
      <c r="P24" s="86"/>
      <c r="Q24" s="218">
        <v>0</v>
      </c>
    </row>
    <row r="25" spans="1:17" x14ac:dyDescent="0.2">
      <c r="A25" s="71">
        <v>17</v>
      </c>
      <c r="B25" s="76" t="s">
        <v>74</v>
      </c>
      <c r="C25" s="195" t="s">
        <v>233</v>
      </c>
      <c r="D25" s="175"/>
      <c r="E25" s="104"/>
      <c r="F25" s="104">
        <v>0</v>
      </c>
      <c r="G25" s="104"/>
      <c r="H25" s="104"/>
      <c r="I25" s="157">
        <v>0</v>
      </c>
      <c r="J25" s="214">
        <v>0</v>
      </c>
      <c r="K25" s="175"/>
      <c r="L25" s="104"/>
      <c r="M25" s="86"/>
      <c r="N25" s="172"/>
      <c r="O25" s="104"/>
      <c r="P25" s="86"/>
      <c r="Q25" s="218">
        <v>0</v>
      </c>
    </row>
    <row r="26" spans="1:17" x14ac:dyDescent="0.2">
      <c r="A26" s="71">
        <v>18</v>
      </c>
      <c r="B26" s="76" t="s">
        <v>75</v>
      </c>
      <c r="C26" s="195" t="s">
        <v>9</v>
      </c>
      <c r="D26" s="175">
        <v>1240110</v>
      </c>
      <c r="E26" s="104"/>
      <c r="F26" s="104">
        <v>1240110</v>
      </c>
      <c r="G26" s="104">
        <v>742744.14</v>
      </c>
      <c r="H26" s="104"/>
      <c r="I26" s="157">
        <v>742744.14</v>
      </c>
      <c r="J26" s="214">
        <v>1982854.1400000001</v>
      </c>
      <c r="K26" s="175"/>
      <c r="L26" s="104"/>
      <c r="M26" s="86"/>
      <c r="N26" s="172"/>
      <c r="O26" s="104"/>
      <c r="P26" s="86"/>
      <c r="Q26" s="218">
        <v>1982854.1400000001</v>
      </c>
    </row>
    <row r="27" spans="1:17" x14ac:dyDescent="0.2">
      <c r="A27" s="71">
        <v>19</v>
      </c>
      <c r="B27" s="75" t="s">
        <v>76</v>
      </c>
      <c r="C27" s="194" t="s">
        <v>11</v>
      </c>
      <c r="D27" s="175"/>
      <c r="E27" s="104"/>
      <c r="F27" s="104">
        <v>0</v>
      </c>
      <c r="G27" s="104"/>
      <c r="H27" s="104"/>
      <c r="I27" s="157">
        <v>0</v>
      </c>
      <c r="J27" s="214">
        <v>0</v>
      </c>
      <c r="K27" s="175"/>
      <c r="L27" s="104"/>
      <c r="M27" s="86"/>
      <c r="N27" s="172"/>
      <c r="O27" s="104"/>
      <c r="P27" s="86"/>
      <c r="Q27" s="218">
        <v>0</v>
      </c>
    </row>
    <row r="28" spans="1:17" x14ac:dyDescent="0.2">
      <c r="A28" s="71">
        <v>20</v>
      </c>
      <c r="B28" s="75" t="s">
        <v>77</v>
      </c>
      <c r="C28" s="194" t="s">
        <v>234</v>
      </c>
      <c r="D28" s="175"/>
      <c r="E28" s="104"/>
      <c r="F28" s="104">
        <v>0</v>
      </c>
      <c r="G28" s="104"/>
      <c r="H28" s="104"/>
      <c r="I28" s="157">
        <v>0</v>
      </c>
      <c r="J28" s="214">
        <v>0</v>
      </c>
      <c r="K28" s="175"/>
      <c r="L28" s="104"/>
      <c r="M28" s="86"/>
      <c r="N28" s="172"/>
      <c r="O28" s="104"/>
      <c r="P28" s="86"/>
      <c r="Q28" s="218">
        <v>0</v>
      </c>
    </row>
    <row r="29" spans="1:17" x14ac:dyDescent="0.2">
      <c r="A29" s="71">
        <v>21</v>
      </c>
      <c r="B29" s="75" t="s">
        <v>78</v>
      </c>
      <c r="C29" s="194" t="s">
        <v>79</v>
      </c>
      <c r="D29" s="175">
        <v>413370</v>
      </c>
      <c r="E29" s="104"/>
      <c r="F29" s="104">
        <v>413370</v>
      </c>
      <c r="G29" s="104">
        <v>207702.5</v>
      </c>
      <c r="H29" s="104"/>
      <c r="I29" s="157">
        <v>207702.5</v>
      </c>
      <c r="J29" s="214">
        <v>621072.5</v>
      </c>
      <c r="K29" s="175">
        <v>12481425</v>
      </c>
      <c r="L29" s="104"/>
      <c r="M29" s="86">
        <v>12481425</v>
      </c>
      <c r="N29" s="172"/>
      <c r="O29" s="104"/>
      <c r="P29" s="86"/>
      <c r="Q29" s="218">
        <v>13102497.5</v>
      </c>
    </row>
    <row r="30" spans="1:17" x14ac:dyDescent="0.2">
      <c r="A30" s="71">
        <v>22</v>
      </c>
      <c r="B30" s="75" t="s">
        <v>80</v>
      </c>
      <c r="C30" s="194" t="s">
        <v>39</v>
      </c>
      <c r="D30" s="175">
        <v>413370</v>
      </c>
      <c r="E30" s="104"/>
      <c r="F30" s="104">
        <v>413370</v>
      </c>
      <c r="G30" s="104">
        <v>146222.56</v>
      </c>
      <c r="H30" s="104"/>
      <c r="I30" s="157">
        <v>146222.56</v>
      </c>
      <c r="J30" s="214">
        <v>559592.56000000006</v>
      </c>
      <c r="K30" s="175">
        <v>6240712.5</v>
      </c>
      <c r="L30" s="104"/>
      <c r="M30" s="86">
        <v>6240712.5</v>
      </c>
      <c r="N30" s="172"/>
      <c r="O30" s="104"/>
      <c r="P30" s="86"/>
      <c r="Q30" s="218">
        <v>6800305.0600000005</v>
      </c>
    </row>
    <row r="31" spans="1:17" x14ac:dyDescent="0.2">
      <c r="A31" s="71">
        <v>23</v>
      </c>
      <c r="B31" s="76" t="s">
        <v>81</v>
      </c>
      <c r="C31" s="195" t="s">
        <v>82</v>
      </c>
      <c r="D31" s="175"/>
      <c r="E31" s="104"/>
      <c r="F31" s="104">
        <v>0</v>
      </c>
      <c r="G31" s="104"/>
      <c r="H31" s="104"/>
      <c r="I31" s="157">
        <v>0</v>
      </c>
      <c r="J31" s="214">
        <v>0</v>
      </c>
      <c r="K31" s="175"/>
      <c r="L31" s="104"/>
      <c r="M31" s="86"/>
      <c r="N31" s="172"/>
      <c r="O31" s="104"/>
      <c r="P31" s="86"/>
      <c r="Q31" s="218">
        <v>0</v>
      </c>
    </row>
    <row r="32" spans="1:17" x14ac:dyDescent="0.2">
      <c r="A32" s="71">
        <v>24</v>
      </c>
      <c r="B32" s="76" t="s">
        <v>83</v>
      </c>
      <c r="C32" s="195" t="s">
        <v>84</v>
      </c>
      <c r="D32" s="175"/>
      <c r="E32" s="104"/>
      <c r="F32" s="104">
        <v>0</v>
      </c>
      <c r="G32" s="104"/>
      <c r="H32" s="104"/>
      <c r="I32" s="157">
        <v>0</v>
      </c>
      <c r="J32" s="214">
        <v>0</v>
      </c>
      <c r="K32" s="175"/>
      <c r="L32" s="104"/>
      <c r="M32" s="86"/>
      <c r="N32" s="172"/>
      <c r="O32" s="104"/>
      <c r="P32" s="86"/>
      <c r="Q32" s="218">
        <v>0</v>
      </c>
    </row>
    <row r="33" spans="1:17" ht="24" x14ac:dyDescent="0.2">
      <c r="A33" s="71">
        <v>25</v>
      </c>
      <c r="B33" s="76" t="s">
        <v>85</v>
      </c>
      <c r="C33" s="195" t="s">
        <v>86</v>
      </c>
      <c r="D33" s="175"/>
      <c r="E33" s="104"/>
      <c r="F33" s="104">
        <v>0</v>
      </c>
      <c r="G33" s="104"/>
      <c r="H33" s="104"/>
      <c r="I33" s="157">
        <v>0</v>
      </c>
      <c r="J33" s="214">
        <v>0</v>
      </c>
      <c r="K33" s="175"/>
      <c r="L33" s="104"/>
      <c r="M33" s="86"/>
      <c r="N33" s="172"/>
      <c r="O33" s="104"/>
      <c r="P33" s="86"/>
      <c r="Q33" s="218">
        <v>0</v>
      </c>
    </row>
    <row r="34" spans="1:17" x14ac:dyDescent="0.2">
      <c r="A34" s="71">
        <v>26</v>
      </c>
      <c r="B34" s="75" t="s">
        <v>87</v>
      </c>
      <c r="C34" s="166" t="s">
        <v>88</v>
      </c>
      <c r="D34" s="175">
        <v>413370</v>
      </c>
      <c r="E34" s="104"/>
      <c r="F34" s="104">
        <v>413370</v>
      </c>
      <c r="G34" s="104">
        <v>207702.5</v>
      </c>
      <c r="H34" s="104"/>
      <c r="I34" s="157">
        <v>207702.5</v>
      </c>
      <c r="J34" s="214">
        <v>621072.5</v>
      </c>
      <c r="K34" s="175">
        <v>12481425</v>
      </c>
      <c r="L34" s="104"/>
      <c r="M34" s="86">
        <v>12481425</v>
      </c>
      <c r="N34" s="172">
        <v>2627947.5</v>
      </c>
      <c r="O34" s="104"/>
      <c r="P34" s="86">
        <v>2627947.5</v>
      </c>
      <c r="Q34" s="218">
        <v>15730445</v>
      </c>
    </row>
    <row r="35" spans="1:17" x14ac:dyDescent="0.2">
      <c r="A35" s="71">
        <v>27</v>
      </c>
      <c r="B35" s="76" t="s">
        <v>89</v>
      </c>
      <c r="C35" s="195" t="s">
        <v>90</v>
      </c>
      <c r="D35" s="175"/>
      <c r="E35" s="104"/>
      <c r="F35" s="104">
        <v>0</v>
      </c>
      <c r="G35" s="104"/>
      <c r="H35" s="104"/>
      <c r="I35" s="157">
        <v>0</v>
      </c>
      <c r="J35" s="214">
        <v>0</v>
      </c>
      <c r="K35" s="175"/>
      <c r="L35" s="104"/>
      <c r="M35" s="86"/>
      <c r="N35" s="172"/>
      <c r="O35" s="104"/>
      <c r="P35" s="86"/>
      <c r="Q35" s="218">
        <v>0</v>
      </c>
    </row>
    <row r="36" spans="1:17" x14ac:dyDescent="0.2">
      <c r="A36" s="71">
        <v>28</v>
      </c>
      <c r="B36" s="76" t="s">
        <v>91</v>
      </c>
      <c r="C36" s="195" t="s">
        <v>92</v>
      </c>
      <c r="D36" s="175"/>
      <c r="E36" s="104"/>
      <c r="F36" s="104">
        <v>0</v>
      </c>
      <c r="G36" s="104"/>
      <c r="H36" s="104"/>
      <c r="I36" s="157">
        <v>0</v>
      </c>
      <c r="J36" s="214">
        <v>0</v>
      </c>
      <c r="K36" s="175"/>
      <c r="L36" s="104"/>
      <c r="M36" s="86"/>
      <c r="N36" s="172"/>
      <c r="O36" s="104"/>
      <c r="P36" s="86"/>
      <c r="Q36" s="218">
        <v>0</v>
      </c>
    </row>
    <row r="37" spans="1:17" x14ac:dyDescent="0.2">
      <c r="A37" s="71">
        <v>29</v>
      </c>
      <c r="B37" s="75" t="s">
        <v>93</v>
      </c>
      <c r="C37" s="194" t="s">
        <v>94</v>
      </c>
      <c r="D37" s="175"/>
      <c r="E37" s="104"/>
      <c r="F37" s="104">
        <v>0</v>
      </c>
      <c r="G37" s="104"/>
      <c r="H37" s="104"/>
      <c r="I37" s="157">
        <v>0</v>
      </c>
      <c r="J37" s="214">
        <v>0</v>
      </c>
      <c r="K37" s="175"/>
      <c r="L37" s="104"/>
      <c r="M37" s="86"/>
      <c r="N37" s="172"/>
      <c r="O37" s="104"/>
      <c r="P37" s="86"/>
      <c r="Q37" s="218">
        <v>0</v>
      </c>
    </row>
    <row r="38" spans="1:17" ht="29.25" customHeight="1" x14ac:dyDescent="0.2">
      <c r="A38" s="71">
        <v>30</v>
      </c>
      <c r="B38" s="75" t="s">
        <v>95</v>
      </c>
      <c r="C38" s="166" t="s">
        <v>23</v>
      </c>
      <c r="D38" s="175"/>
      <c r="E38" s="104"/>
      <c r="F38" s="104">
        <v>0</v>
      </c>
      <c r="G38" s="104"/>
      <c r="H38" s="104"/>
      <c r="I38" s="157">
        <v>0</v>
      </c>
      <c r="J38" s="214">
        <v>0</v>
      </c>
      <c r="K38" s="175"/>
      <c r="L38" s="104"/>
      <c r="M38" s="86"/>
      <c r="N38" s="172"/>
      <c r="O38" s="104"/>
      <c r="P38" s="86"/>
      <c r="Q38" s="218">
        <v>0</v>
      </c>
    </row>
    <row r="39" spans="1:17" x14ac:dyDescent="0.2">
      <c r="A39" s="71">
        <v>31</v>
      </c>
      <c r="B39" s="75" t="s">
        <v>96</v>
      </c>
      <c r="C39" s="194" t="s">
        <v>56</v>
      </c>
      <c r="D39" s="175"/>
      <c r="E39" s="104"/>
      <c r="F39" s="104">
        <v>0</v>
      </c>
      <c r="G39" s="104"/>
      <c r="H39" s="104"/>
      <c r="I39" s="157">
        <v>0</v>
      </c>
      <c r="J39" s="214">
        <v>0</v>
      </c>
      <c r="K39" s="175"/>
      <c r="L39" s="104"/>
      <c r="M39" s="86"/>
      <c r="N39" s="172"/>
      <c r="O39" s="104"/>
      <c r="P39" s="86"/>
      <c r="Q39" s="218">
        <v>0</v>
      </c>
    </row>
    <row r="40" spans="1:17" x14ac:dyDescent="0.2">
      <c r="A40" s="71">
        <v>32</v>
      </c>
      <c r="B40" s="76" t="s">
        <v>97</v>
      </c>
      <c r="C40" s="195" t="s">
        <v>40</v>
      </c>
      <c r="D40" s="175">
        <v>413370</v>
      </c>
      <c r="E40" s="104"/>
      <c r="F40" s="104">
        <v>413370</v>
      </c>
      <c r="G40" s="104">
        <v>207702.5</v>
      </c>
      <c r="H40" s="104"/>
      <c r="I40" s="157">
        <v>207702.5</v>
      </c>
      <c r="J40" s="214">
        <v>621072.5</v>
      </c>
      <c r="K40" s="175"/>
      <c r="L40" s="104"/>
      <c r="M40" s="86"/>
      <c r="N40" s="172">
        <v>2627947.5</v>
      </c>
      <c r="O40" s="104"/>
      <c r="P40" s="86">
        <v>2627947.5</v>
      </c>
      <c r="Q40" s="218">
        <v>3249020</v>
      </c>
    </row>
    <row r="41" spans="1:17" x14ac:dyDescent="0.2">
      <c r="A41" s="71">
        <v>33</v>
      </c>
      <c r="B41" s="75" t="s">
        <v>98</v>
      </c>
      <c r="C41" s="194" t="s">
        <v>38</v>
      </c>
      <c r="D41" s="175"/>
      <c r="E41" s="104"/>
      <c r="F41" s="104">
        <v>0</v>
      </c>
      <c r="G41" s="104"/>
      <c r="H41" s="104"/>
      <c r="I41" s="157">
        <v>0</v>
      </c>
      <c r="J41" s="214">
        <v>0</v>
      </c>
      <c r="K41" s="175"/>
      <c r="L41" s="104"/>
      <c r="M41" s="86"/>
      <c r="N41" s="172"/>
      <c r="O41" s="104"/>
      <c r="P41" s="86"/>
      <c r="Q41" s="218">
        <v>0</v>
      </c>
    </row>
    <row r="42" spans="1:17" x14ac:dyDescent="0.2">
      <c r="A42" s="71">
        <v>34</v>
      </c>
      <c r="B42" s="12" t="s">
        <v>99</v>
      </c>
      <c r="C42" s="166" t="s">
        <v>16</v>
      </c>
      <c r="D42" s="175"/>
      <c r="E42" s="104"/>
      <c r="F42" s="104">
        <v>0</v>
      </c>
      <c r="G42" s="104"/>
      <c r="H42" s="104"/>
      <c r="I42" s="157">
        <v>0</v>
      </c>
      <c r="J42" s="214">
        <v>0</v>
      </c>
      <c r="K42" s="175"/>
      <c r="L42" s="104"/>
      <c r="M42" s="86"/>
      <c r="N42" s="172"/>
      <c r="O42" s="104"/>
      <c r="P42" s="86"/>
      <c r="Q42" s="218">
        <v>0</v>
      </c>
    </row>
    <row r="43" spans="1:17" x14ac:dyDescent="0.2">
      <c r="A43" s="71">
        <v>35</v>
      </c>
      <c r="B43" s="75" t="s">
        <v>100</v>
      </c>
      <c r="C43" s="194" t="s">
        <v>21</v>
      </c>
      <c r="D43" s="175"/>
      <c r="E43" s="104"/>
      <c r="F43" s="104">
        <v>0</v>
      </c>
      <c r="G43" s="104"/>
      <c r="H43" s="104"/>
      <c r="I43" s="157">
        <v>0</v>
      </c>
      <c r="J43" s="214">
        <v>0</v>
      </c>
      <c r="K43" s="175"/>
      <c r="L43" s="104"/>
      <c r="M43" s="86"/>
      <c r="N43" s="172"/>
      <c r="O43" s="104"/>
      <c r="P43" s="86"/>
      <c r="Q43" s="218">
        <v>0</v>
      </c>
    </row>
    <row r="44" spans="1:17" x14ac:dyDescent="0.2">
      <c r="A44" s="71">
        <v>36</v>
      </c>
      <c r="B44" s="75" t="s">
        <v>101</v>
      </c>
      <c r="C44" s="194" t="s">
        <v>25</v>
      </c>
      <c r="D44" s="175"/>
      <c r="E44" s="104"/>
      <c r="F44" s="104">
        <v>0</v>
      </c>
      <c r="G44" s="104"/>
      <c r="H44" s="104"/>
      <c r="I44" s="157">
        <v>0</v>
      </c>
      <c r="J44" s="214">
        <v>0</v>
      </c>
      <c r="K44" s="175"/>
      <c r="L44" s="104"/>
      <c r="M44" s="86"/>
      <c r="N44" s="172"/>
      <c r="O44" s="104"/>
      <c r="P44" s="86"/>
      <c r="Q44" s="218">
        <v>0</v>
      </c>
    </row>
    <row r="45" spans="1:17" x14ac:dyDescent="0.2">
      <c r="A45" s="71">
        <v>37</v>
      </c>
      <c r="B45" s="76" t="s">
        <v>102</v>
      </c>
      <c r="C45" s="195" t="s">
        <v>235</v>
      </c>
      <c r="D45" s="175">
        <v>413370</v>
      </c>
      <c r="E45" s="104"/>
      <c r="F45" s="104">
        <v>413370</v>
      </c>
      <c r="G45" s="104">
        <v>207702.5</v>
      </c>
      <c r="H45" s="104"/>
      <c r="I45" s="157">
        <v>207702.5</v>
      </c>
      <c r="J45" s="214">
        <v>621072.5</v>
      </c>
      <c r="K45" s="175">
        <v>12481425</v>
      </c>
      <c r="L45" s="104"/>
      <c r="M45" s="86">
        <v>12481425</v>
      </c>
      <c r="N45" s="172"/>
      <c r="O45" s="104"/>
      <c r="P45" s="86"/>
      <c r="Q45" s="218">
        <v>13102497.5</v>
      </c>
    </row>
    <row r="46" spans="1:17" x14ac:dyDescent="0.2">
      <c r="A46" s="71">
        <v>38</v>
      </c>
      <c r="B46" s="75" t="s">
        <v>103</v>
      </c>
      <c r="C46" s="194" t="s">
        <v>236</v>
      </c>
      <c r="D46" s="175">
        <v>413370</v>
      </c>
      <c r="E46" s="104"/>
      <c r="F46" s="104">
        <v>413370</v>
      </c>
      <c r="G46" s="104">
        <v>146222.56</v>
      </c>
      <c r="H46" s="104"/>
      <c r="I46" s="157">
        <v>146222.56</v>
      </c>
      <c r="J46" s="214">
        <v>559592.56000000006</v>
      </c>
      <c r="K46" s="175"/>
      <c r="L46" s="104"/>
      <c r="M46" s="86"/>
      <c r="N46" s="172">
        <v>1751965</v>
      </c>
      <c r="O46" s="104"/>
      <c r="P46" s="86">
        <v>1751965</v>
      </c>
      <c r="Q46" s="218">
        <v>2311557.56</v>
      </c>
    </row>
    <row r="47" spans="1:17" x14ac:dyDescent="0.2">
      <c r="A47" s="71">
        <v>39</v>
      </c>
      <c r="B47" s="75" t="s">
        <v>104</v>
      </c>
      <c r="C47" s="194" t="s">
        <v>237</v>
      </c>
      <c r="D47" s="175"/>
      <c r="E47" s="104"/>
      <c r="F47" s="104">
        <v>0</v>
      </c>
      <c r="G47" s="104"/>
      <c r="H47" s="104"/>
      <c r="I47" s="157">
        <v>0</v>
      </c>
      <c r="J47" s="214">
        <v>0</v>
      </c>
      <c r="K47" s="175"/>
      <c r="L47" s="104"/>
      <c r="M47" s="86"/>
      <c r="N47" s="172"/>
      <c r="O47" s="104"/>
      <c r="P47" s="86"/>
      <c r="Q47" s="218">
        <v>0</v>
      </c>
    </row>
    <row r="48" spans="1:17" x14ac:dyDescent="0.2">
      <c r="A48" s="71">
        <v>40</v>
      </c>
      <c r="B48" s="79" t="s">
        <v>105</v>
      </c>
      <c r="C48" s="198" t="s">
        <v>24</v>
      </c>
      <c r="D48" s="175"/>
      <c r="E48" s="104"/>
      <c r="F48" s="104">
        <v>0</v>
      </c>
      <c r="G48" s="104"/>
      <c r="H48" s="104"/>
      <c r="I48" s="157">
        <v>0</v>
      </c>
      <c r="J48" s="214">
        <v>0</v>
      </c>
      <c r="K48" s="175"/>
      <c r="L48" s="104"/>
      <c r="M48" s="86"/>
      <c r="N48" s="172"/>
      <c r="O48" s="104"/>
      <c r="P48" s="86"/>
      <c r="Q48" s="218">
        <v>0</v>
      </c>
    </row>
    <row r="49" spans="1:17" x14ac:dyDescent="0.2">
      <c r="A49" s="71">
        <v>41</v>
      </c>
      <c r="B49" s="75" t="s">
        <v>106</v>
      </c>
      <c r="C49" s="194" t="s">
        <v>20</v>
      </c>
      <c r="D49" s="175"/>
      <c r="E49" s="104"/>
      <c r="F49" s="104">
        <v>0</v>
      </c>
      <c r="G49" s="104"/>
      <c r="H49" s="104"/>
      <c r="I49" s="157">
        <v>0</v>
      </c>
      <c r="J49" s="214">
        <v>0</v>
      </c>
      <c r="K49" s="175"/>
      <c r="L49" s="104"/>
      <c r="M49" s="86"/>
      <c r="N49" s="172"/>
      <c r="O49" s="104"/>
      <c r="P49" s="86"/>
      <c r="Q49" s="218">
        <v>0</v>
      </c>
    </row>
    <row r="50" spans="1:17" x14ac:dyDescent="0.2">
      <c r="A50" s="71">
        <v>42</v>
      </c>
      <c r="B50" s="12" t="s">
        <v>107</v>
      </c>
      <c r="C50" s="166" t="s">
        <v>108</v>
      </c>
      <c r="D50" s="175"/>
      <c r="E50" s="104"/>
      <c r="F50" s="104">
        <v>0</v>
      </c>
      <c r="G50" s="104"/>
      <c r="H50" s="104"/>
      <c r="I50" s="157">
        <v>0</v>
      </c>
      <c r="J50" s="214">
        <v>0</v>
      </c>
      <c r="K50" s="175"/>
      <c r="L50" s="104"/>
      <c r="M50" s="86"/>
      <c r="N50" s="172"/>
      <c r="O50" s="104"/>
      <c r="P50" s="86"/>
      <c r="Q50" s="218">
        <v>0</v>
      </c>
    </row>
    <row r="51" spans="1:17" x14ac:dyDescent="0.2">
      <c r="A51" s="71">
        <v>43</v>
      </c>
      <c r="B51" s="76" t="s">
        <v>109</v>
      </c>
      <c r="C51" s="195" t="s">
        <v>110</v>
      </c>
      <c r="D51" s="175"/>
      <c r="E51" s="104"/>
      <c r="F51" s="104">
        <v>0</v>
      </c>
      <c r="G51" s="104"/>
      <c r="H51" s="104"/>
      <c r="I51" s="157">
        <v>0</v>
      </c>
      <c r="J51" s="214">
        <v>0</v>
      </c>
      <c r="K51" s="175"/>
      <c r="L51" s="104"/>
      <c r="M51" s="86"/>
      <c r="N51" s="172"/>
      <c r="O51" s="104"/>
      <c r="P51" s="86"/>
      <c r="Q51" s="218">
        <v>0</v>
      </c>
    </row>
    <row r="52" spans="1:17" x14ac:dyDescent="0.2">
      <c r="A52" s="71">
        <v>44</v>
      </c>
      <c r="B52" s="75" t="s">
        <v>111</v>
      </c>
      <c r="C52" s="194" t="s">
        <v>242</v>
      </c>
      <c r="D52" s="175">
        <v>413370</v>
      </c>
      <c r="E52" s="104"/>
      <c r="F52" s="104">
        <v>413370</v>
      </c>
      <c r="G52" s="104">
        <v>146222.56</v>
      </c>
      <c r="H52" s="104"/>
      <c r="I52" s="157">
        <v>146222.56</v>
      </c>
      <c r="J52" s="214">
        <v>559592.56000000006</v>
      </c>
      <c r="K52" s="175"/>
      <c r="L52" s="104"/>
      <c r="M52" s="86"/>
      <c r="N52" s="172">
        <v>1751965</v>
      </c>
      <c r="O52" s="104"/>
      <c r="P52" s="86">
        <v>1751965</v>
      </c>
      <c r="Q52" s="218">
        <v>2311557.56</v>
      </c>
    </row>
    <row r="53" spans="1:17" x14ac:dyDescent="0.2">
      <c r="A53" s="71">
        <v>45</v>
      </c>
      <c r="B53" s="76" t="s">
        <v>112</v>
      </c>
      <c r="C53" s="195" t="s">
        <v>2</v>
      </c>
      <c r="D53" s="175"/>
      <c r="E53" s="104"/>
      <c r="F53" s="104">
        <v>0</v>
      </c>
      <c r="G53" s="104"/>
      <c r="H53" s="104"/>
      <c r="I53" s="157">
        <v>0</v>
      </c>
      <c r="J53" s="214">
        <v>0</v>
      </c>
      <c r="K53" s="175"/>
      <c r="L53" s="104"/>
      <c r="M53" s="86"/>
      <c r="N53" s="172"/>
      <c r="O53" s="104"/>
      <c r="P53" s="86"/>
      <c r="Q53" s="218">
        <v>0</v>
      </c>
    </row>
    <row r="54" spans="1:17" x14ac:dyDescent="0.2">
      <c r="A54" s="71">
        <v>46</v>
      </c>
      <c r="B54" s="75" t="s">
        <v>113</v>
      </c>
      <c r="C54" s="194" t="s">
        <v>3</v>
      </c>
      <c r="D54" s="175"/>
      <c r="E54" s="104"/>
      <c r="F54" s="104">
        <v>0</v>
      </c>
      <c r="G54" s="104"/>
      <c r="H54" s="104"/>
      <c r="I54" s="157">
        <v>0</v>
      </c>
      <c r="J54" s="214">
        <v>0</v>
      </c>
      <c r="K54" s="175"/>
      <c r="L54" s="104"/>
      <c r="M54" s="86"/>
      <c r="N54" s="172"/>
      <c r="O54" s="104"/>
      <c r="P54" s="86"/>
      <c r="Q54" s="218">
        <v>0</v>
      </c>
    </row>
    <row r="55" spans="1:17" x14ac:dyDescent="0.2">
      <c r="A55" s="71">
        <v>47</v>
      </c>
      <c r="B55" s="75" t="s">
        <v>114</v>
      </c>
      <c r="C55" s="194" t="s">
        <v>238</v>
      </c>
      <c r="D55" s="175">
        <v>413370</v>
      </c>
      <c r="E55" s="104"/>
      <c r="F55" s="104">
        <v>413370</v>
      </c>
      <c r="G55" s="104">
        <v>207702.5</v>
      </c>
      <c r="H55" s="104"/>
      <c r="I55" s="157">
        <v>207702.5</v>
      </c>
      <c r="J55" s="214">
        <v>621072.5</v>
      </c>
      <c r="K55" s="175">
        <v>12481425</v>
      </c>
      <c r="L55" s="104"/>
      <c r="M55" s="86">
        <v>12481425</v>
      </c>
      <c r="N55" s="172"/>
      <c r="O55" s="104"/>
      <c r="P55" s="86"/>
      <c r="Q55" s="218">
        <v>13102497.5</v>
      </c>
    </row>
    <row r="56" spans="1:17" x14ac:dyDescent="0.2">
      <c r="A56" s="71">
        <v>48</v>
      </c>
      <c r="B56" s="76" t="s">
        <v>115</v>
      </c>
      <c r="C56" s="195" t="s">
        <v>0</v>
      </c>
      <c r="D56" s="175"/>
      <c r="E56" s="104"/>
      <c r="F56" s="104">
        <v>0</v>
      </c>
      <c r="G56" s="104"/>
      <c r="H56" s="104"/>
      <c r="I56" s="157">
        <v>0</v>
      </c>
      <c r="J56" s="214">
        <v>0</v>
      </c>
      <c r="K56" s="175"/>
      <c r="L56" s="104"/>
      <c r="M56" s="86"/>
      <c r="N56" s="172"/>
      <c r="O56" s="104"/>
      <c r="P56" s="86"/>
      <c r="Q56" s="218">
        <v>0</v>
      </c>
    </row>
    <row r="57" spans="1:17" x14ac:dyDescent="0.2">
      <c r="A57" s="71">
        <v>49</v>
      </c>
      <c r="B57" s="76" t="s">
        <v>116</v>
      </c>
      <c r="C57" s="195" t="s">
        <v>4</v>
      </c>
      <c r="D57" s="175"/>
      <c r="E57" s="104"/>
      <c r="F57" s="104">
        <v>0</v>
      </c>
      <c r="G57" s="104"/>
      <c r="H57" s="104"/>
      <c r="I57" s="157">
        <v>0</v>
      </c>
      <c r="J57" s="214">
        <v>0</v>
      </c>
      <c r="K57" s="175"/>
      <c r="L57" s="104"/>
      <c r="M57" s="86"/>
      <c r="N57" s="172"/>
      <c r="O57" s="104"/>
      <c r="P57" s="86"/>
      <c r="Q57" s="218">
        <v>0</v>
      </c>
    </row>
    <row r="58" spans="1:17" x14ac:dyDescent="0.2">
      <c r="A58" s="71">
        <v>50</v>
      </c>
      <c r="B58" s="75" t="s">
        <v>117</v>
      </c>
      <c r="C58" s="194" t="s">
        <v>1</v>
      </c>
      <c r="D58" s="175"/>
      <c r="E58" s="104"/>
      <c r="F58" s="104">
        <v>0</v>
      </c>
      <c r="G58" s="104"/>
      <c r="H58" s="104"/>
      <c r="I58" s="157">
        <v>0</v>
      </c>
      <c r="J58" s="214">
        <v>0</v>
      </c>
      <c r="K58" s="175"/>
      <c r="L58" s="104"/>
      <c r="M58" s="86"/>
      <c r="N58" s="172"/>
      <c r="O58" s="104"/>
      <c r="P58" s="86"/>
      <c r="Q58" s="218">
        <v>0</v>
      </c>
    </row>
    <row r="59" spans="1:17" x14ac:dyDescent="0.2">
      <c r="A59" s="71">
        <v>51</v>
      </c>
      <c r="B59" s="76" t="s">
        <v>118</v>
      </c>
      <c r="C59" s="195" t="s">
        <v>239</v>
      </c>
      <c r="D59" s="175"/>
      <c r="E59" s="104"/>
      <c r="F59" s="104">
        <v>0</v>
      </c>
      <c r="G59" s="104"/>
      <c r="H59" s="104"/>
      <c r="I59" s="157">
        <v>0</v>
      </c>
      <c r="J59" s="214">
        <v>0</v>
      </c>
      <c r="K59" s="175"/>
      <c r="L59" s="104"/>
      <c r="M59" s="86"/>
      <c r="N59" s="172"/>
      <c r="O59" s="104"/>
      <c r="P59" s="86"/>
      <c r="Q59" s="218">
        <v>0</v>
      </c>
    </row>
    <row r="60" spans="1:17" x14ac:dyDescent="0.2">
      <c r="A60" s="71">
        <v>52</v>
      </c>
      <c r="B60" s="75" t="s">
        <v>119</v>
      </c>
      <c r="C60" s="194" t="s">
        <v>26</v>
      </c>
      <c r="D60" s="175"/>
      <c r="E60" s="104"/>
      <c r="F60" s="104">
        <v>0</v>
      </c>
      <c r="G60" s="104"/>
      <c r="H60" s="104"/>
      <c r="I60" s="157">
        <v>0</v>
      </c>
      <c r="J60" s="214">
        <v>0</v>
      </c>
      <c r="K60" s="175"/>
      <c r="L60" s="104"/>
      <c r="M60" s="86"/>
      <c r="N60" s="172"/>
      <c r="O60" s="104"/>
      <c r="P60" s="86"/>
      <c r="Q60" s="218">
        <v>0</v>
      </c>
    </row>
    <row r="61" spans="1:17" x14ac:dyDescent="0.2">
      <c r="A61" s="71">
        <v>53</v>
      </c>
      <c r="B61" s="76" t="s">
        <v>120</v>
      </c>
      <c r="C61" s="195" t="s">
        <v>240</v>
      </c>
      <c r="D61" s="175"/>
      <c r="E61" s="104"/>
      <c r="F61" s="104">
        <v>0</v>
      </c>
      <c r="G61" s="104"/>
      <c r="H61" s="104"/>
      <c r="I61" s="157">
        <v>0</v>
      </c>
      <c r="J61" s="214">
        <v>0</v>
      </c>
      <c r="K61" s="175"/>
      <c r="L61" s="104"/>
      <c r="M61" s="86"/>
      <c r="N61" s="172"/>
      <c r="O61" s="104"/>
      <c r="P61" s="86"/>
      <c r="Q61" s="218">
        <v>0</v>
      </c>
    </row>
    <row r="62" spans="1:17" x14ac:dyDescent="0.2">
      <c r="A62" s="71">
        <v>54</v>
      </c>
      <c r="B62" s="76" t="s">
        <v>121</v>
      </c>
      <c r="C62" s="195" t="s">
        <v>122</v>
      </c>
      <c r="D62" s="175"/>
      <c r="E62" s="104"/>
      <c r="F62" s="104">
        <v>0</v>
      </c>
      <c r="G62" s="104"/>
      <c r="H62" s="104"/>
      <c r="I62" s="157">
        <v>0</v>
      </c>
      <c r="J62" s="214">
        <v>0</v>
      </c>
      <c r="K62" s="175"/>
      <c r="L62" s="104"/>
      <c r="M62" s="86"/>
      <c r="N62" s="172"/>
      <c r="O62" s="104"/>
      <c r="P62" s="86"/>
      <c r="Q62" s="218">
        <v>0</v>
      </c>
    </row>
    <row r="63" spans="1:17" x14ac:dyDescent="0.2">
      <c r="A63" s="71">
        <v>55</v>
      </c>
      <c r="B63" s="76" t="s">
        <v>244</v>
      </c>
      <c r="C63" s="195" t="s">
        <v>243</v>
      </c>
      <c r="D63" s="175"/>
      <c r="E63" s="104"/>
      <c r="F63" s="104">
        <v>0</v>
      </c>
      <c r="G63" s="104"/>
      <c r="H63" s="104"/>
      <c r="I63" s="157">
        <v>0</v>
      </c>
      <c r="J63" s="214">
        <v>0</v>
      </c>
      <c r="K63" s="175"/>
      <c r="L63" s="104"/>
      <c r="M63" s="86"/>
      <c r="N63" s="172"/>
      <c r="O63" s="104"/>
      <c r="P63" s="86"/>
      <c r="Q63" s="218">
        <v>0</v>
      </c>
    </row>
    <row r="64" spans="1:17" x14ac:dyDescent="0.2">
      <c r="A64" s="71">
        <v>56</v>
      </c>
      <c r="B64" s="57" t="s">
        <v>260</v>
      </c>
      <c r="C64" s="167" t="s">
        <v>261</v>
      </c>
      <c r="D64" s="175"/>
      <c r="E64" s="104"/>
      <c r="F64" s="104">
        <v>0</v>
      </c>
      <c r="G64" s="104"/>
      <c r="H64" s="104"/>
      <c r="I64" s="157">
        <v>0</v>
      </c>
      <c r="J64" s="214">
        <v>0</v>
      </c>
      <c r="K64" s="175"/>
      <c r="L64" s="104"/>
      <c r="M64" s="86"/>
      <c r="N64" s="172"/>
      <c r="O64" s="104"/>
      <c r="P64" s="86"/>
      <c r="Q64" s="218">
        <v>0</v>
      </c>
    </row>
    <row r="65" spans="1:17" x14ac:dyDescent="0.2">
      <c r="A65" s="71">
        <v>57</v>
      </c>
      <c r="B65" s="76" t="s">
        <v>123</v>
      </c>
      <c r="C65" s="195" t="s">
        <v>53</v>
      </c>
      <c r="D65" s="175"/>
      <c r="E65" s="104"/>
      <c r="F65" s="104">
        <v>0</v>
      </c>
      <c r="G65" s="104"/>
      <c r="H65" s="104"/>
      <c r="I65" s="157">
        <v>0</v>
      </c>
      <c r="J65" s="214">
        <v>0</v>
      </c>
      <c r="K65" s="175"/>
      <c r="L65" s="104"/>
      <c r="M65" s="86"/>
      <c r="N65" s="172"/>
      <c r="O65" s="104"/>
      <c r="P65" s="86"/>
      <c r="Q65" s="218">
        <v>0</v>
      </c>
    </row>
    <row r="66" spans="1:17" x14ac:dyDescent="0.2">
      <c r="A66" s="71">
        <v>58</v>
      </c>
      <c r="B66" s="76" t="s">
        <v>124</v>
      </c>
      <c r="C66" s="195" t="s">
        <v>262</v>
      </c>
      <c r="D66" s="175"/>
      <c r="E66" s="104"/>
      <c r="F66" s="104">
        <v>0</v>
      </c>
      <c r="G66" s="104"/>
      <c r="H66" s="104"/>
      <c r="I66" s="157">
        <v>0</v>
      </c>
      <c r="J66" s="214">
        <v>0</v>
      </c>
      <c r="K66" s="175"/>
      <c r="L66" s="104"/>
      <c r="M66" s="86"/>
      <c r="N66" s="172"/>
      <c r="O66" s="104"/>
      <c r="P66" s="86"/>
      <c r="Q66" s="218">
        <v>0</v>
      </c>
    </row>
    <row r="67" spans="1:17" x14ac:dyDescent="0.2">
      <c r="A67" s="71">
        <v>59</v>
      </c>
      <c r="B67" s="76" t="s">
        <v>125</v>
      </c>
      <c r="C67" s="195" t="s">
        <v>126</v>
      </c>
      <c r="D67" s="175"/>
      <c r="E67" s="104"/>
      <c r="F67" s="104">
        <v>0</v>
      </c>
      <c r="G67" s="104"/>
      <c r="H67" s="104"/>
      <c r="I67" s="157">
        <v>0</v>
      </c>
      <c r="J67" s="214">
        <v>0</v>
      </c>
      <c r="K67" s="175"/>
      <c r="L67" s="104"/>
      <c r="M67" s="86"/>
      <c r="N67" s="172"/>
      <c r="O67" s="104"/>
      <c r="P67" s="86"/>
      <c r="Q67" s="218">
        <v>0</v>
      </c>
    </row>
    <row r="68" spans="1:17" x14ac:dyDescent="0.2">
      <c r="A68" s="71">
        <v>60</v>
      </c>
      <c r="B68" s="75" t="s">
        <v>127</v>
      </c>
      <c r="C68" s="195" t="s">
        <v>263</v>
      </c>
      <c r="D68" s="175"/>
      <c r="E68" s="104"/>
      <c r="F68" s="104">
        <v>0</v>
      </c>
      <c r="G68" s="104"/>
      <c r="H68" s="104"/>
      <c r="I68" s="157">
        <v>0</v>
      </c>
      <c r="J68" s="214">
        <v>0</v>
      </c>
      <c r="K68" s="175"/>
      <c r="L68" s="104"/>
      <c r="M68" s="86"/>
      <c r="N68" s="172"/>
      <c r="O68" s="104"/>
      <c r="P68" s="86"/>
      <c r="Q68" s="218">
        <v>0</v>
      </c>
    </row>
    <row r="69" spans="1:17" x14ac:dyDescent="0.2">
      <c r="A69" s="71">
        <v>61</v>
      </c>
      <c r="B69" s="12" t="s">
        <v>128</v>
      </c>
      <c r="C69" s="195" t="s">
        <v>304</v>
      </c>
      <c r="D69" s="175"/>
      <c r="E69" s="104"/>
      <c r="F69" s="104">
        <v>0</v>
      </c>
      <c r="G69" s="104"/>
      <c r="H69" s="104"/>
      <c r="I69" s="157">
        <v>0</v>
      </c>
      <c r="J69" s="214">
        <v>0</v>
      </c>
      <c r="K69" s="175"/>
      <c r="L69" s="104"/>
      <c r="M69" s="86"/>
      <c r="N69" s="172"/>
      <c r="O69" s="104"/>
      <c r="P69" s="86"/>
      <c r="Q69" s="218">
        <v>0</v>
      </c>
    </row>
    <row r="70" spans="1:17" ht="24" x14ac:dyDescent="0.2">
      <c r="A70" s="71">
        <v>62</v>
      </c>
      <c r="B70" s="75" t="s">
        <v>129</v>
      </c>
      <c r="C70" s="195" t="s">
        <v>264</v>
      </c>
      <c r="D70" s="175"/>
      <c r="E70" s="104"/>
      <c r="F70" s="104">
        <v>0</v>
      </c>
      <c r="G70" s="104"/>
      <c r="H70" s="104"/>
      <c r="I70" s="157">
        <v>0</v>
      </c>
      <c r="J70" s="214">
        <v>0</v>
      </c>
      <c r="K70" s="175"/>
      <c r="L70" s="104"/>
      <c r="M70" s="86"/>
      <c r="N70" s="172"/>
      <c r="O70" s="104"/>
      <c r="P70" s="86"/>
      <c r="Q70" s="218">
        <v>0</v>
      </c>
    </row>
    <row r="71" spans="1:17" ht="24" x14ac:dyDescent="0.2">
      <c r="A71" s="71">
        <v>63</v>
      </c>
      <c r="B71" s="76" t="s">
        <v>130</v>
      </c>
      <c r="C71" s="195" t="s">
        <v>265</v>
      </c>
      <c r="D71" s="175"/>
      <c r="E71" s="104"/>
      <c r="F71" s="104">
        <v>0</v>
      </c>
      <c r="G71" s="104"/>
      <c r="H71" s="104"/>
      <c r="I71" s="157">
        <v>0</v>
      </c>
      <c r="J71" s="214">
        <v>0</v>
      </c>
      <c r="K71" s="175"/>
      <c r="L71" s="104"/>
      <c r="M71" s="86"/>
      <c r="N71" s="172"/>
      <c r="O71" s="104"/>
      <c r="P71" s="86"/>
      <c r="Q71" s="218">
        <v>0</v>
      </c>
    </row>
    <row r="72" spans="1:17" x14ac:dyDescent="0.2">
      <c r="A72" s="71">
        <v>64</v>
      </c>
      <c r="B72" s="75" t="s">
        <v>131</v>
      </c>
      <c r="C72" s="195" t="s">
        <v>266</v>
      </c>
      <c r="D72" s="175"/>
      <c r="E72" s="104"/>
      <c r="F72" s="104">
        <v>0</v>
      </c>
      <c r="G72" s="104"/>
      <c r="H72" s="104"/>
      <c r="I72" s="157">
        <v>0</v>
      </c>
      <c r="J72" s="214">
        <v>0</v>
      </c>
      <c r="K72" s="175"/>
      <c r="L72" s="104"/>
      <c r="M72" s="86"/>
      <c r="N72" s="172"/>
      <c r="O72" s="104"/>
      <c r="P72" s="86"/>
      <c r="Q72" s="218">
        <v>0</v>
      </c>
    </row>
    <row r="73" spans="1:17" x14ac:dyDescent="0.2">
      <c r="A73" s="71">
        <v>65</v>
      </c>
      <c r="B73" s="75" t="s">
        <v>132</v>
      </c>
      <c r="C73" s="195" t="s">
        <v>52</v>
      </c>
      <c r="D73" s="175"/>
      <c r="E73" s="104"/>
      <c r="F73" s="104">
        <v>0</v>
      </c>
      <c r="G73" s="104"/>
      <c r="H73" s="104"/>
      <c r="I73" s="157">
        <v>0</v>
      </c>
      <c r="J73" s="214">
        <v>0</v>
      </c>
      <c r="K73" s="175"/>
      <c r="L73" s="104"/>
      <c r="M73" s="86"/>
      <c r="N73" s="172"/>
      <c r="O73" s="104"/>
      <c r="P73" s="86"/>
      <c r="Q73" s="218">
        <v>0</v>
      </c>
    </row>
    <row r="74" spans="1:17" x14ac:dyDescent="0.2">
      <c r="A74" s="71">
        <v>66</v>
      </c>
      <c r="B74" s="75" t="s">
        <v>133</v>
      </c>
      <c r="C74" s="195" t="s">
        <v>267</v>
      </c>
      <c r="D74" s="175"/>
      <c r="E74" s="104"/>
      <c r="F74" s="104">
        <v>0</v>
      </c>
      <c r="G74" s="104"/>
      <c r="H74" s="104"/>
      <c r="I74" s="157">
        <v>0</v>
      </c>
      <c r="J74" s="214">
        <v>0</v>
      </c>
      <c r="K74" s="175"/>
      <c r="L74" s="104"/>
      <c r="M74" s="86"/>
      <c r="N74" s="172"/>
      <c r="O74" s="104"/>
      <c r="P74" s="86"/>
      <c r="Q74" s="218">
        <v>0</v>
      </c>
    </row>
    <row r="75" spans="1:17" ht="24" x14ac:dyDescent="0.2">
      <c r="A75" s="71">
        <v>67</v>
      </c>
      <c r="B75" s="75" t="s">
        <v>134</v>
      </c>
      <c r="C75" s="195" t="s">
        <v>268</v>
      </c>
      <c r="D75" s="175"/>
      <c r="E75" s="104"/>
      <c r="F75" s="104">
        <v>0</v>
      </c>
      <c r="G75" s="104"/>
      <c r="H75" s="104"/>
      <c r="I75" s="157">
        <v>0</v>
      </c>
      <c r="J75" s="214">
        <v>0</v>
      </c>
      <c r="K75" s="175"/>
      <c r="L75" s="104"/>
      <c r="M75" s="86"/>
      <c r="N75" s="172"/>
      <c r="O75" s="104"/>
      <c r="P75" s="86"/>
      <c r="Q75" s="218">
        <v>0</v>
      </c>
    </row>
    <row r="76" spans="1:17" ht="24" x14ac:dyDescent="0.2">
      <c r="A76" s="71">
        <v>68</v>
      </c>
      <c r="B76" s="75" t="s">
        <v>135</v>
      </c>
      <c r="C76" s="195" t="s">
        <v>269</v>
      </c>
      <c r="D76" s="175"/>
      <c r="E76" s="104"/>
      <c r="F76" s="104">
        <v>0</v>
      </c>
      <c r="G76" s="104"/>
      <c r="H76" s="104"/>
      <c r="I76" s="157">
        <v>0</v>
      </c>
      <c r="J76" s="214">
        <v>0</v>
      </c>
      <c r="K76" s="175"/>
      <c r="L76" s="104"/>
      <c r="M76" s="86"/>
      <c r="N76" s="172"/>
      <c r="O76" s="104"/>
      <c r="P76" s="86"/>
      <c r="Q76" s="218">
        <v>0</v>
      </c>
    </row>
    <row r="77" spans="1:17" ht="24" x14ac:dyDescent="0.2">
      <c r="A77" s="71">
        <v>69</v>
      </c>
      <c r="B77" s="75" t="s">
        <v>136</v>
      </c>
      <c r="C77" s="195" t="s">
        <v>270</v>
      </c>
      <c r="D77" s="175"/>
      <c r="E77" s="104"/>
      <c r="F77" s="104">
        <v>0</v>
      </c>
      <c r="G77" s="104"/>
      <c r="H77" s="104"/>
      <c r="I77" s="157">
        <v>0</v>
      </c>
      <c r="J77" s="214">
        <v>0</v>
      </c>
      <c r="K77" s="175"/>
      <c r="L77" s="104"/>
      <c r="M77" s="86"/>
      <c r="N77" s="172"/>
      <c r="O77" s="104"/>
      <c r="P77" s="86"/>
      <c r="Q77" s="218">
        <v>0</v>
      </c>
    </row>
    <row r="78" spans="1:17" ht="24" x14ac:dyDescent="0.2">
      <c r="A78" s="71">
        <v>70</v>
      </c>
      <c r="B78" s="75" t="s">
        <v>137</v>
      </c>
      <c r="C78" s="195" t="s">
        <v>271</v>
      </c>
      <c r="D78" s="175"/>
      <c r="E78" s="104"/>
      <c r="F78" s="104">
        <v>0</v>
      </c>
      <c r="G78" s="104"/>
      <c r="H78" s="104"/>
      <c r="I78" s="157">
        <v>0</v>
      </c>
      <c r="J78" s="214">
        <v>0</v>
      </c>
      <c r="K78" s="175"/>
      <c r="L78" s="104"/>
      <c r="M78" s="86"/>
      <c r="N78" s="172"/>
      <c r="O78" s="104"/>
      <c r="P78" s="86"/>
      <c r="Q78" s="218">
        <v>0</v>
      </c>
    </row>
    <row r="79" spans="1:17" ht="24" x14ac:dyDescent="0.2">
      <c r="A79" s="71">
        <v>71</v>
      </c>
      <c r="B79" s="76" t="s">
        <v>138</v>
      </c>
      <c r="C79" s="195" t="s">
        <v>272</v>
      </c>
      <c r="D79" s="175"/>
      <c r="E79" s="104"/>
      <c r="F79" s="104">
        <v>0</v>
      </c>
      <c r="G79" s="104"/>
      <c r="H79" s="104"/>
      <c r="I79" s="157">
        <v>0</v>
      </c>
      <c r="J79" s="214">
        <v>0</v>
      </c>
      <c r="K79" s="175"/>
      <c r="L79" s="104"/>
      <c r="M79" s="86"/>
      <c r="N79" s="172"/>
      <c r="O79" s="104"/>
      <c r="P79" s="86"/>
      <c r="Q79" s="218">
        <v>0</v>
      </c>
    </row>
    <row r="80" spans="1:17" ht="24" x14ac:dyDescent="0.2">
      <c r="A80" s="71">
        <v>72</v>
      </c>
      <c r="B80" s="75" t="s">
        <v>139</v>
      </c>
      <c r="C80" s="194" t="s">
        <v>273</v>
      </c>
      <c r="D80" s="175"/>
      <c r="E80" s="104"/>
      <c r="F80" s="104">
        <v>0</v>
      </c>
      <c r="G80" s="104"/>
      <c r="H80" s="104"/>
      <c r="I80" s="157">
        <v>0</v>
      </c>
      <c r="J80" s="214">
        <v>0</v>
      </c>
      <c r="K80" s="175"/>
      <c r="L80" s="104"/>
      <c r="M80" s="86"/>
      <c r="N80" s="172"/>
      <c r="O80" s="104"/>
      <c r="P80" s="86"/>
      <c r="Q80" s="218">
        <v>0</v>
      </c>
    </row>
    <row r="81" spans="1:17" ht="24" x14ac:dyDescent="0.2">
      <c r="A81" s="71">
        <v>73</v>
      </c>
      <c r="B81" s="76" t="s">
        <v>140</v>
      </c>
      <c r="C81" s="195" t="s">
        <v>274</v>
      </c>
      <c r="D81" s="175"/>
      <c r="E81" s="104"/>
      <c r="F81" s="104">
        <v>0</v>
      </c>
      <c r="G81" s="104"/>
      <c r="H81" s="104"/>
      <c r="I81" s="157">
        <v>0</v>
      </c>
      <c r="J81" s="214">
        <v>0</v>
      </c>
      <c r="K81" s="175"/>
      <c r="L81" s="104"/>
      <c r="M81" s="86"/>
      <c r="N81" s="172"/>
      <c r="O81" s="104"/>
      <c r="P81" s="86"/>
      <c r="Q81" s="218">
        <v>0</v>
      </c>
    </row>
    <row r="82" spans="1:17" x14ac:dyDescent="0.2">
      <c r="A82" s="71">
        <v>74</v>
      </c>
      <c r="B82" s="75" t="s">
        <v>141</v>
      </c>
      <c r="C82" s="195" t="s">
        <v>142</v>
      </c>
      <c r="D82" s="175"/>
      <c r="E82" s="104"/>
      <c r="F82" s="104">
        <v>0</v>
      </c>
      <c r="G82" s="104"/>
      <c r="H82" s="104"/>
      <c r="I82" s="157">
        <v>0</v>
      </c>
      <c r="J82" s="214">
        <v>0</v>
      </c>
      <c r="K82" s="175"/>
      <c r="L82" s="104"/>
      <c r="M82" s="86"/>
      <c r="N82" s="172"/>
      <c r="O82" s="104"/>
      <c r="P82" s="86"/>
      <c r="Q82" s="218">
        <v>0</v>
      </c>
    </row>
    <row r="83" spans="1:17" x14ac:dyDescent="0.2">
      <c r="A83" s="71">
        <v>75</v>
      </c>
      <c r="B83" s="76" t="s">
        <v>143</v>
      </c>
      <c r="C83" s="195" t="s">
        <v>275</v>
      </c>
      <c r="D83" s="175">
        <v>1871371.92</v>
      </c>
      <c r="E83" s="104"/>
      <c r="F83" s="104">
        <v>1871371.92</v>
      </c>
      <c r="G83" s="104"/>
      <c r="H83" s="104"/>
      <c r="I83" s="157">
        <v>0</v>
      </c>
      <c r="J83" s="214">
        <v>1871371.92</v>
      </c>
      <c r="K83" s="175"/>
      <c r="L83" s="104"/>
      <c r="M83" s="86"/>
      <c r="N83" s="172"/>
      <c r="O83" s="104"/>
      <c r="P83" s="86"/>
      <c r="Q83" s="218">
        <v>1871371.92</v>
      </c>
    </row>
    <row r="84" spans="1:17" x14ac:dyDescent="0.2">
      <c r="A84" s="71">
        <v>76</v>
      </c>
      <c r="B84" s="76" t="s">
        <v>144</v>
      </c>
      <c r="C84" s="195" t="s">
        <v>35</v>
      </c>
      <c r="D84" s="175"/>
      <c r="E84" s="104"/>
      <c r="F84" s="104">
        <v>0</v>
      </c>
      <c r="G84" s="104"/>
      <c r="H84" s="104"/>
      <c r="I84" s="157">
        <v>0</v>
      </c>
      <c r="J84" s="214">
        <v>0</v>
      </c>
      <c r="K84" s="175"/>
      <c r="L84" s="104"/>
      <c r="M84" s="86"/>
      <c r="N84" s="172"/>
      <c r="O84" s="104"/>
      <c r="P84" s="86"/>
      <c r="Q84" s="218">
        <v>0</v>
      </c>
    </row>
    <row r="85" spans="1:17" x14ac:dyDescent="0.2">
      <c r="A85" s="71">
        <v>77</v>
      </c>
      <c r="B85" s="75" t="s">
        <v>145</v>
      </c>
      <c r="C85" s="195" t="s">
        <v>37</v>
      </c>
      <c r="D85" s="175"/>
      <c r="E85" s="104"/>
      <c r="F85" s="104">
        <v>0</v>
      </c>
      <c r="G85" s="104"/>
      <c r="H85" s="104"/>
      <c r="I85" s="157">
        <v>0</v>
      </c>
      <c r="J85" s="214">
        <v>0</v>
      </c>
      <c r="K85" s="175"/>
      <c r="L85" s="104"/>
      <c r="M85" s="86"/>
      <c r="N85" s="172"/>
      <c r="O85" s="104"/>
      <c r="P85" s="86"/>
      <c r="Q85" s="218">
        <v>0</v>
      </c>
    </row>
    <row r="86" spans="1:17" x14ac:dyDescent="0.2">
      <c r="A86" s="71">
        <v>78</v>
      </c>
      <c r="B86" s="75" t="s">
        <v>146</v>
      </c>
      <c r="C86" s="195" t="s">
        <v>36</v>
      </c>
      <c r="D86" s="175"/>
      <c r="E86" s="104"/>
      <c r="F86" s="104">
        <v>0</v>
      </c>
      <c r="G86" s="104"/>
      <c r="H86" s="104"/>
      <c r="I86" s="157">
        <v>0</v>
      </c>
      <c r="J86" s="214">
        <v>0</v>
      </c>
      <c r="K86" s="175"/>
      <c r="L86" s="104"/>
      <c r="M86" s="86"/>
      <c r="N86" s="172"/>
      <c r="O86" s="104"/>
      <c r="P86" s="86"/>
      <c r="Q86" s="218">
        <v>0</v>
      </c>
    </row>
    <row r="87" spans="1:17" x14ac:dyDescent="0.2">
      <c r="A87" s="71">
        <v>79</v>
      </c>
      <c r="B87" s="75" t="s">
        <v>147</v>
      </c>
      <c r="C87" s="195" t="s">
        <v>51</v>
      </c>
      <c r="D87" s="175"/>
      <c r="E87" s="104"/>
      <c r="F87" s="104">
        <v>0</v>
      </c>
      <c r="G87" s="104"/>
      <c r="H87" s="104"/>
      <c r="I87" s="157">
        <v>0</v>
      </c>
      <c r="J87" s="214">
        <v>0</v>
      </c>
      <c r="K87" s="175"/>
      <c r="L87" s="104"/>
      <c r="M87" s="86"/>
      <c r="N87" s="172"/>
      <c r="O87" s="104"/>
      <c r="P87" s="86"/>
      <c r="Q87" s="218">
        <v>0</v>
      </c>
    </row>
    <row r="88" spans="1:17" x14ac:dyDescent="0.2">
      <c r="A88" s="71">
        <v>80</v>
      </c>
      <c r="B88" s="75" t="s">
        <v>148</v>
      </c>
      <c r="C88" s="195" t="s">
        <v>254</v>
      </c>
      <c r="D88" s="175"/>
      <c r="E88" s="104"/>
      <c r="F88" s="104">
        <v>0</v>
      </c>
      <c r="G88" s="104"/>
      <c r="H88" s="104"/>
      <c r="I88" s="157">
        <v>0</v>
      </c>
      <c r="J88" s="214">
        <v>0</v>
      </c>
      <c r="K88" s="175"/>
      <c r="L88" s="104"/>
      <c r="M88" s="86"/>
      <c r="N88" s="172"/>
      <c r="O88" s="104"/>
      <c r="P88" s="86"/>
      <c r="Q88" s="218">
        <v>0</v>
      </c>
    </row>
    <row r="89" spans="1:17" x14ac:dyDescent="0.2">
      <c r="A89" s="71">
        <v>81</v>
      </c>
      <c r="B89" s="75" t="s">
        <v>149</v>
      </c>
      <c r="C89" s="135" t="s">
        <v>334</v>
      </c>
      <c r="D89" s="175"/>
      <c r="E89" s="104"/>
      <c r="F89" s="104">
        <v>0</v>
      </c>
      <c r="G89" s="104"/>
      <c r="H89" s="104"/>
      <c r="I89" s="157">
        <v>0</v>
      </c>
      <c r="J89" s="214">
        <v>0</v>
      </c>
      <c r="K89" s="175"/>
      <c r="L89" s="104"/>
      <c r="M89" s="86"/>
      <c r="N89" s="172"/>
      <c r="O89" s="104"/>
      <c r="P89" s="86"/>
      <c r="Q89" s="218">
        <v>0</v>
      </c>
    </row>
    <row r="90" spans="1:17" x14ac:dyDescent="0.2">
      <c r="A90" s="71">
        <v>82</v>
      </c>
      <c r="B90" s="9" t="s">
        <v>150</v>
      </c>
      <c r="C90" s="167" t="s">
        <v>291</v>
      </c>
      <c r="D90" s="175"/>
      <c r="E90" s="104"/>
      <c r="F90" s="104">
        <v>0</v>
      </c>
      <c r="G90" s="104"/>
      <c r="H90" s="104"/>
      <c r="I90" s="157">
        <v>0</v>
      </c>
      <c r="J90" s="214">
        <v>0</v>
      </c>
      <c r="K90" s="175"/>
      <c r="L90" s="104"/>
      <c r="M90" s="86"/>
      <c r="N90" s="172"/>
      <c r="O90" s="104"/>
      <c r="P90" s="86"/>
      <c r="Q90" s="218">
        <v>0</v>
      </c>
    </row>
    <row r="91" spans="1:17" ht="24" x14ac:dyDescent="0.2">
      <c r="A91" s="423">
        <v>83</v>
      </c>
      <c r="B91" s="414" t="s">
        <v>151</v>
      </c>
      <c r="C91" s="167" t="s">
        <v>276</v>
      </c>
      <c r="D91" s="175"/>
      <c r="E91" s="104"/>
      <c r="F91" s="104">
        <v>0</v>
      </c>
      <c r="G91" s="104"/>
      <c r="H91" s="104"/>
      <c r="I91" s="157">
        <v>0</v>
      </c>
      <c r="J91" s="214">
        <v>0</v>
      </c>
      <c r="K91" s="175"/>
      <c r="L91" s="104"/>
      <c r="M91" s="86"/>
      <c r="N91" s="172"/>
      <c r="O91" s="104"/>
      <c r="P91" s="86"/>
      <c r="Q91" s="218">
        <v>0</v>
      </c>
    </row>
    <row r="92" spans="1:17" ht="36" x14ac:dyDescent="0.2">
      <c r="A92" s="424"/>
      <c r="B92" s="415"/>
      <c r="C92" s="135" t="s">
        <v>330</v>
      </c>
      <c r="D92" s="175"/>
      <c r="E92" s="104"/>
      <c r="F92" s="104">
        <v>0</v>
      </c>
      <c r="G92" s="104"/>
      <c r="H92" s="104"/>
      <c r="I92" s="157">
        <v>0</v>
      </c>
      <c r="J92" s="214">
        <v>0</v>
      </c>
      <c r="K92" s="175"/>
      <c r="L92" s="104"/>
      <c r="M92" s="86"/>
      <c r="N92" s="172"/>
      <c r="O92" s="104"/>
      <c r="P92" s="86"/>
      <c r="Q92" s="218">
        <v>0</v>
      </c>
    </row>
    <row r="93" spans="1:17" ht="24" x14ac:dyDescent="0.2">
      <c r="A93" s="424"/>
      <c r="B93" s="415"/>
      <c r="C93" s="135" t="s">
        <v>277</v>
      </c>
      <c r="D93" s="175"/>
      <c r="E93" s="104"/>
      <c r="F93" s="104">
        <v>0</v>
      </c>
      <c r="G93" s="104"/>
      <c r="H93" s="104"/>
      <c r="I93" s="157">
        <v>0</v>
      </c>
      <c r="J93" s="214">
        <v>0</v>
      </c>
      <c r="K93" s="175"/>
      <c r="L93" s="104"/>
      <c r="M93" s="86"/>
      <c r="N93" s="172"/>
      <c r="O93" s="104"/>
      <c r="P93" s="86"/>
      <c r="Q93" s="218">
        <v>0</v>
      </c>
    </row>
    <row r="94" spans="1:17" ht="36" x14ac:dyDescent="0.2">
      <c r="A94" s="425"/>
      <c r="B94" s="416"/>
      <c r="C94" s="298" t="s">
        <v>331</v>
      </c>
      <c r="D94" s="175"/>
      <c r="E94" s="104"/>
      <c r="F94" s="104">
        <v>0</v>
      </c>
      <c r="G94" s="104"/>
      <c r="H94" s="104"/>
      <c r="I94" s="157">
        <v>0</v>
      </c>
      <c r="J94" s="214">
        <v>0</v>
      </c>
      <c r="K94" s="175"/>
      <c r="L94" s="104"/>
      <c r="M94" s="86"/>
      <c r="N94" s="172"/>
      <c r="O94" s="104"/>
      <c r="P94" s="86"/>
      <c r="Q94" s="218">
        <v>0</v>
      </c>
    </row>
    <row r="95" spans="1:17" ht="24" x14ac:dyDescent="0.2">
      <c r="A95" s="71">
        <v>84</v>
      </c>
      <c r="B95" s="76" t="s">
        <v>152</v>
      </c>
      <c r="C95" s="195" t="s">
        <v>50</v>
      </c>
      <c r="D95" s="175"/>
      <c r="E95" s="104"/>
      <c r="F95" s="104">
        <v>0</v>
      </c>
      <c r="G95" s="104"/>
      <c r="H95" s="104"/>
      <c r="I95" s="157">
        <v>0</v>
      </c>
      <c r="J95" s="214">
        <v>0</v>
      </c>
      <c r="K95" s="175"/>
      <c r="L95" s="104"/>
      <c r="M95" s="86"/>
      <c r="N95" s="172"/>
      <c r="O95" s="104"/>
      <c r="P95" s="86"/>
      <c r="Q95" s="218">
        <v>0</v>
      </c>
    </row>
    <row r="96" spans="1:17" x14ac:dyDescent="0.2">
      <c r="A96" s="71">
        <v>85</v>
      </c>
      <c r="B96" s="75" t="s">
        <v>153</v>
      </c>
      <c r="C96" s="195" t="s">
        <v>154</v>
      </c>
      <c r="D96" s="175"/>
      <c r="E96" s="104"/>
      <c r="F96" s="104">
        <v>0</v>
      </c>
      <c r="G96" s="104"/>
      <c r="H96" s="104"/>
      <c r="I96" s="157">
        <v>0</v>
      </c>
      <c r="J96" s="214">
        <v>0</v>
      </c>
      <c r="K96" s="175"/>
      <c r="L96" s="104"/>
      <c r="M96" s="86"/>
      <c r="N96" s="172"/>
      <c r="O96" s="104"/>
      <c r="P96" s="86"/>
      <c r="Q96" s="218">
        <v>0</v>
      </c>
    </row>
    <row r="97" spans="1:17" x14ac:dyDescent="0.2">
      <c r="A97" s="71">
        <v>86</v>
      </c>
      <c r="B97" s="76" t="s">
        <v>155</v>
      </c>
      <c r="C97" s="195" t="s">
        <v>156</v>
      </c>
      <c r="D97" s="175"/>
      <c r="E97" s="104"/>
      <c r="F97" s="104">
        <v>0</v>
      </c>
      <c r="G97" s="104"/>
      <c r="H97" s="104"/>
      <c r="I97" s="157">
        <v>0</v>
      </c>
      <c r="J97" s="214">
        <v>0</v>
      </c>
      <c r="K97" s="175"/>
      <c r="L97" s="104"/>
      <c r="M97" s="86"/>
      <c r="N97" s="172"/>
      <c r="O97" s="104"/>
      <c r="P97" s="86"/>
      <c r="Q97" s="218">
        <v>0</v>
      </c>
    </row>
    <row r="98" spans="1:17" x14ac:dyDescent="0.2">
      <c r="A98" s="71">
        <v>87</v>
      </c>
      <c r="B98" s="12" t="s">
        <v>157</v>
      </c>
      <c r="C98" s="166" t="s">
        <v>28</v>
      </c>
      <c r="D98" s="175">
        <v>413370</v>
      </c>
      <c r="E98" s="104"/>
      <c r="F98" s="104">
        <v>413370</v>
      </c>
      <c r="G98" s="104">
        <v>146222.56</v>
      </c>
      <c r="H98" s="104"/>
      <c r="I98" s="157">
        <v>146222.56</v>
      </c>
      <c r="J98" s="214">
        <v>559592.56000000006</v>
      </c>
      <c r="K98" s="175">
        <v>6240712.5</v>
      </c>
      <c r="L98" s="104"/>
      <c r="M98" s="86">
        <v>6240712.5</v>
      </c>
      <c r="N98" s="172"/>
      <c r="O98" s="104"/>
      <c r="P98" s="86"/>
      <c r="Q98" s="218">
        <v>6800305.0600000005</v>
      </c>
    </row>
    <row r="99" spans="1:17" x14ac:dyDescent="0.2">
      <c r="A99" s="71">
        <v>88</v>
      </c>
      <c r="B99" s="75" t="s">
        <v>158</v>
      </c>
      <c r="C99" s="195" t="s">
        <v>12</v>
      </c>
      <c r="D99" s="175">
        <v>413370</v>
      </c>
      <c r="E99" s="104"/>
      <c r="F99" s="104">
        <v>413370</v>
      </c>
      <c r="G99" s="104">
        <v>146222.56</v>
      </c>
      <c r="H99" s="104"/>
      <c r="I99" s="157">
        <v>146222.56</v>
      </c>
      <c r="J99" s="214">
        <v>559592.56000000006</v>
      </c>
      <c r="K99" s="175"/>
      <c r="L99" s="104"/>
      <c r="M99" s="86"/>
      <c r="N99" s="172"/>
      <c r="O99" s="104"/>
      <c r="P99" s="86"/>
      <c r="Q99" s="218">
        <v>559592.56000000006</v>
      </c>
    </row>
    <row r="100" spans="1:17" x14ac:dyDescent="0.2">
      <c r="A100" s="71">
        <v>89</v>
      </c>
      <c r="B100" s="75" t="s">
        <v>159</v>
      </c>
      <c r="C100" s="195" t="s">
        <v>27</v>
      </c>
      <c r="D100" s="175"/>
      <c r="E100" s="104"/>
      <c r="F100" s="104">
        <v>0</v>
      </c>
      <c r="G100" s="104"/>
      <c r="H100" s="104"/>
      <c r="I100" s="157">
        <v>0</v>
      </c>
      <c r="J100" s="214">
        <v>0</v>
      </c>
      <c r="K100" s="175"/>
      <c r="L100" s="104"/>
      <c r="M100" s="86"/>
      <c r="N100" s="172"/>
      <c r="O100" s="104"/>
      <c r="P100" s="86"/>
      <c r="Q100" s="218">
        <v>0</v>
      </c>
    </row>
    <row r="101" spans="1:17" x14ac:dyDescent="0.2">
      <c r="A101" s="71">
        <v>90</v>
      </c>
      <c r="B101" s="12" t="s">
        <v>160</v>
      </c>
      <c r="C101" s="166" t="s">
        <v>44</v>
      </c>
      <c r="D101" s="175"/>
      <c r="E101" s="104"/>
      <c r="F101" s="104">
        <v>0</v>
      </c>
      <c r="G101" s="104"/>
      <c r="H101" s="104"/>
      <c r="I101" s="157">
        <v>0</v>
      </c>
      <c r="J101" s="214">
        <v>0</v>
      </c>
      <c r="K101" s="175"/>
      <c r="L101" s="104"/>
      <c r="M101" s="86"/>
      <c r="N101" s="172"/>
      <c r="O101" s="104"/>
      <c r="P101" s="86"/>
      <c r="Q101" s="218">
        <v>0</v>
      </c>
    </row>
    <row r="102" spans="1:17" x14ac:dyDescent="0.2">
      <c r="A102" s="71">
        <v>91</v>
      </c>
      <c r="B102" s="75" t="s">
        <v>161</v>
      </c>
      <c r="C102" s="195" t="s">
        <v>33</v>
      </c>
      <c r="D102" s="175"/>
      <c r="E102" s="104"/>
      <c r="F102" s="104">
        <v>0</v>
      </c>
      <c r="G102" s="104"/>
      <c r="H102" s="104"/>
      <c r="I102" s="157">
        <v>0</v>
      </c>
      <c r="J102" s="214">
        <v>0</v>
      </c>
      <c r="K102" s="175"/>
      <c r="L102" s="104"/>
      <c r="M102" s="86"/>
      <c r="N102" s="172"/>
      <c r="O102" s="104"/>
      <c r="P102" s="86"/>
      <c r="Q102" s="218">
        <v>0</v>
      </c>
    </row>
    <row r="103" spans="1:17" x14ac:dyDescent="0.2">
      <c r="A103" s="71">
        <v>92</v>
      </c>
      <c r="B103" s="12" t="s">
        <v>162</v>
      </c>
      <c r="C103" s="166" t="s">
        <v>29</v>
      </c>
      <c r="D103" s="175"/>
      <c r="E103" s="104"/>
      <c r="F103" s="104">
        <v>0</v>
      </c>
      <c r="G103" s="104"/>
      <c r="H103" s="104"/>
      <c r="I103" s="157">
        <v>0</v>
      </c>
      <c r="J103" s="214">
        <v>0</v>
      </c>
      <c r="K103" s="175"/>
      <c r="L103" s="104"/>
      <c r="M103" s="86"/>
      <c r="N103" s="172"/>
      <c r="O103" s="104"/>
      <c r="P103" s="86"/>
      <c r="Q103" s="218">
        <v>0</v>
      </c>
    </row>
    <row r="104" spans="1:17" x14ac:dyDescent="0.2">
      <c r="A104" s="71">
        <v>93</v>
      </c>
      <c r="B104" s="75" t="s">
        <v>163</v>
      </c>
      <c r="C104" s="195" t="s">
        <v>30</v>
      </c>
      <c r="D104" s="175"/>
      <c r="E104" s="104"/>
      <c r="F104" s="104">
        <v>0</v>
      </c>
      <c r="G104" s="104"/>
      <c r="H104" s="104"/>
      <c r="I104" s="157">
        <v>0</v>
      </c>
      <c r="J104" s="214">
        <v>0</v>
      </c>
      <c r="K104" s="175"/>
      <c r="L104" s="104"/>
      <c r="M104" s="86"/>
      <c r="N104" s="172"/>
      <c r="O104" s="104"/>
      <c r="P104" s="86"/>
      <c r="Q104" s="218">
        <v>0</v>
      </c>
    </row>
    <row r="105" spans="1:17" x14ac:dyDescent="0.2">
      <c r="A105" s="71">
        <v>94</v>
      </c>
      <c r="B105" s="76" t="s">
        <v>164</v>
      </c>
      <c r="C105" s="195" t="s">
        <v>14</v>
      </c>
      <c r="D105" s="175">
        <v>413370</v>
      </c>
      <c r="E105" s="104"/>
      <c r="F105" s="104">
        <v>413370</v>
      </c>
      <c r="G105" s="104">
        <v>182778.2</v>
      </c>
      <c r="H105" s="104"/>
      <c r="I105" s="157">
        <v>182778.2</v>
      </c>
      <c r="J105" s="214">
        <v>596148.19999999995</v>
      </c>
      <c r="K105" s="175">
        <v>12481425</v>
      </c>
      <c r="L105" s="104"/>
      <c r="M105" s="86">
        <v>12481425</v>
      </c>
      <c r="N105" s="172"/>
      <c r="O105" s="104"/>
      <c r="P105" s="86"/>
      <c r="Q105" s="218">
        <v>13077573.199999999</v>
      </c>
    </row>
    <row r="106" spans="1:17" x14ac:dyDescent="0.2">
      <c r="A106" s="71">
        <v>95</v>
      </c>
      <c r="B106" s="75" t="s">
        <v>165</v>
      </c>
      <c r="C106" s="194" t="s">
        <v>31</v>
      </c>
      <c r="D106" s="175"/>
      <c r="E106" s="104"/>
      <c r="F106" s="104">
        <v>0</v>
      </c>
      <c r="G106" s="104"/>
      <c r="H106" s="104"/>
      <c r="I106" s="157">
        <v>0</v>
      </c>
      <c r="J106" s="214">
        <v>0</v>
      </c>
      <c r="K106" s="175"/>
      <c r="L106" s="104"/>
      <c r="M106" s="86"/>
      <c r="N106" s="172"/>
      <c r="O106" s="104"/>
      <c r="P106" s="86"/>
      <c r="Q106" s="218">
        <v>0</v>
      </c>
    </row>
    <row r="107" spans="1:17" x14ac:dyDescent="0.2">
      <c r="A107" s="71">
        <v>96</v>
      </c>
      <c r="B107" s="75" t="s">
        <v>166</v>
      </c>
      <c r="C107" s="166" t="s">
        <v>15</v>
      </c>
      <c r="D107" s="175"/>
      <c r="E107" s="104"/>
      <c r="F107" s="104">
        <v>0</v>
      </c>
      <c r="G107" s="104"/>
      <c r="H107" s="104"/>
      <c r="I107" s="157">
        <v>0</v>
      </c>
      <c r="J107" s="214">
        <v>0</v>
      </c>
      <c r="K107" s="175"/>
      <c r="L107" s="104"/>
      <c r="M107" s="86"/>
      <c r="N107" s="172"/>
      <c r="O107" s="104"/>
      <c r="P107" s="86"/>
      <c r="Q107" s="218">
        <v>0</v>
      </c>
    </row>
    <row r="108" spans="1:17" x14ac:dyDescent="0.2">
      <c r="A108" s="71">
        <v>97</v>
      </c>
      <c r="B108" s="76" t="s">
        <v>167</v>
      </c>
      <c r="C108" s="195" t="s">
        <v>13</v>
      </c>
      <c r="D108" s="175"/>
      <c r="E108" s="104"/>
      <c r="F108" s="104">
        <v>0</v>
      </c>
      <c r="G108" s="104"/>
      <c r="H108" s="104"/>
      <c r="I108" s="157">
        <v>0</v>
      </c>
      <c r="J108" s="214">
        <v>0</v>
      </c>
      <c r="K108" s="175"/>
      <c r="L108" s="104"/>
      <c r="M108" s="86"/>
      <c r="N108" s="172"/>
      <c r="O108" s="104"/>
      <c r="P108" s="86"/>
      <c r="Q108" s="218">
        <v>0</v>
      </c>
    </row>
    <row r="109" spans="1:17" x14ac:dyDescent="0.2">
      <c r="A109" s="71">
        <v>98</v>
      </c>
      <c r="B109" s="75" t="s">
        <v>168</v>
      </c>
      <c r="C109" s="194" t="s">
        <v>32</v>
      </c>
      <c r="D109" s="175"/>
      <c r="E109" s="104"/>
      <c r="F109" s="104">
        <v>0</v>
      </c>
      <c r="G109" s="104"/>
      <c r="H109" s="104"/>
      <c r="I109" s="157">
        <v>0</v>
      </c>
      <c r="J109" s="214">
        <v>0</v>
      </c>
      <c r="K109" s="175"/>
      <c r="L109" s="104"/>
      <c r="M109" s="86"/>
      <c r="N109" s="172"/>
      <c r="O109" s="104"/>
      <c r="P109" s="86"/>
      <c r="Q109" s="218">
        <v>0</v>
      </c>
    </row>
    <row r="110" spans="1:17" x14ac:dyDescent="0.2">
      <c r="A110" s="71">
        <v>99</v>
      </c>
      <c r="B110" s="76" t="s">
        <v>169</v>
      </c>
      <c r="C110" s="195" t="s">
        <v>54</v>
      </c>
      <c r="D110" s="175">
        <v>413370</v>
      </c>
      <c r="E110" s="104"/>
      <c r="F110" s="104">
        <v>413370</v>
      </c>
      <c r="G110" s="104">
        <v>146222.56</v>
      </c>
      <c r="H110" s="104"/>
      <c r="I110" s="157">
        <v>146222.56</v>
      </c>
      <c r="J110" s="214">
        <v>559592.56000000006</v>
      </c>
      <c r="K110" s="175"/>
      <c r="L110" s="104"/>
      <c r="M110" s="86"/>
      <c r="N110" s="172">
        <v>1751965</v>
      </c>
      <c r="O110" s="104"/>
      <c r="P110" s="86">
        <v>1751965</v>
      </c>
      <c r="Q110" s="218">
        <v>2311557.56</v>
      </c>
    </row>
    <row r="111" spans="1:17" x14ac:dyDescent="0.2">
      <c r="A111" s="71">
        <v>100</v>
      </c>
      <c r="B111" s="76" t="s">
        <v>170</v>
      </c>
      <c r="C111" s="195" t="s">
        <v>34</v>
      </c>
      <c r="D111" s="175"/>
      <c r="E111" s="104"/>
      <c r="F111" s="104">
        <v>0</v>
      </c>
      <c r="G111" s="104"/>
      <c r="H111" s="104"/>
      <c r="I111" s="157">
        <v>0</v>
      </c>
      <c r="J111" s="214">
        <v>0</v>
      </c>
      <c r="K111" s="175"/>
      <c r="L111" s="104"/>
      <c r="M111" s="86"/>
      <c r="N111" s="172"/>
      <c r="O111" s="104"/>
      <c r="P111" s="86"/>
      <c r="Q111" s="218">
        <v>0</v>
      </c>
    </row>
    <row r="112" spans="1:17" x14ac:dyDescent="0.2">
      <c r="A112" s="71">
        <v>101</v>
      </c>
      <c r="B112" s="75" t="s">
        <v>171</v>
      </c>
      <c r="C112" s="166" t="s">
        <v>241</v>
      </c>
      <c r="D112" s="175"/>
      <c r="E112" s="104"/>
      <c r="F112" s="104">
        <v>0</v>
      </c>
      <c r="G112" s="104"/>
      <c r="H112" s="104"/>
      <c r="I112" s="157">
        <v>0</v>
      </c>
      <c r="J112" s="214">
        <v>0</v>
      </c>
      <c r="K112" s="175"/>
      <c r="L112" s="104"/>
      <c r="M112" s="86"/>
      <c r="N112" s="172"/>
      <c r="O112" s="104"/>
      <c r="P112" s="86"/>
      <c r="Q112" s="218">
        <v>0</v>
      </c>
    </row>
    <row r="113" spans="1:17" x14ac:dyDescent="0.2">
      <c r="A113" s="71">
        <v>102</v>
      </c>
      <c r="B113" s="75" t="s">
        <v>172</v>
      </c>
      <c r="C113" s="194" t="s">
        <v>173</v>
      </c>
      <c r="D113" s="175"/>
      <c r="E113" s="104"/>
      <c r="F113" s="104">
        <v>0</v>
      </c>
      <c r="G113" s="104"/>
      <c r="H113" s="104"/>
      <c r="I113" s="157">
        <v>0</v>
      </c>
      <c r="J113" s="214">
        <v>0</v>
      </c>
      <c r="K113" s="175"/>
      <c r="L113" s="104"/>
      <c r="M113" s="86"/>
      <c r="N113" s="172"/>
      <c r="O113" s="104"/>
      <c r="P113" s="86"/>
      <c r="Q113" s="218">
        <v>0</v>
      </c>
    </row>
    <row r="114" spans="1:17" x14ac:dyDescent="0.2">
      <c r="A114" s="71">
        <v>103</v>
      </c>
      <c r="B114" s="75" t="s">
        <v>174</v>
      </c>
      <c r="C114" s="194" t="s">
        <v>175</v>
      </c>
      <c r="D114" s="175"/>
      <c r="E114" s="104"/>
      <c r="F114" s="104">
        <v>0</v>
      </c>
      <c r="G114" s="104"/>
      <c r="H114" s="104"/>
      <c r="I114" s="157">
        <v>0</v>
      </c>
      <c r="J114" s="214">
        <v>0</v>
      </c>
      <c r="K114" s="175"/>
      <c r="L114" s="104"/>
      <c r="M114" s="86"/>
      <c r="N114" s="172"/>
      <c r="O114" s="104"/>
      <c r="P114" s="86"/>
      <c r="Q114" s="218">
        <v>0</v>
      </c>
    </row>
    <row r="115" spans="1:17" x14ac:dyDescent="0.2">
      <c r="A115" s="71">
        <v>104</v>
      </c>
      <c r="B115" s="75" t="s">
        <v>176</v>
      </c>
      <c r="C115" s="194" t="s">
        <v>177</v>
      </c>
      <c r="D115" s="175"/>
      <c r="E115" s="104"/>
      <c r="F115" s="104">
        <v>0</v>
      </c>
      <c r="G115" s="104"/>
      <c r="H115" s="104"/>
      <c r="I115" s="157">
        <v>0</v>
      </c>
      <c r="J115" s="214">
        <v>0</v>
      </c>
      <c r="K115" s="175"/>
      <c r="L115" s="104"/>
      <c r="M115" s="86"/>
      <c r="N115" s="172"/>
      <c r="O115" s="104"/>
      <c r="P115" s="86"/>
      <c r="Q115" s="218">
        <v>0</v>
      </c>
    </row>
    <row r="116" spans="1:17" x14ac:dyDescent="0.2">
      <c r="A116" s="71">
        <v>105</v>
      </c>
      <c r="B116" s="76" t="s">
        <v>178</v>
      </c>
      <c r="C116" s="195" t="s">
        <v>179</v>
      </c>
      <c r="D116" s="175"/>
      <c r="E116" s="104"/>
      <c r="F116" s="104">
        <v>0</v>
      </c>
      <c r="G116" s="104"/>
      <c r="H116" s="104"/>
      <c r="I116" s="157">
        <v>0</v>
      </c>
      <c r="J116" s="214">
        <v>0</v>
      </c>
      <c r="K116" s="175"/>
      <c r="L116" s="104"/>
      <c r="M116" s="86"/>
      <c r="N116" s="172"/>
      <c r="O116" s="104"/>
      <c r="P116" s="86"/>
      <c r="Q116" s="218">
        <v>0</v>
      </c>
    </row>
    <row r="117" spans="1:17" x14ac:dyDescent="0.2">
      <c r="A117" s="71">
        <v>106</v>
      </c>
      <c r="B117" s="12" t="s">
        <v>180</v>
      </c>
      <c r="C117" s="166" t="s">
        <v>181</v>
      </c>
      <c r="D117" s="175"/>
      <c r="E117" s="104"/>
      <c r="F117" s="104">
        <v>0</v>
      </c>
      <c r="G117" s="104"/>
      <c r="H117" s="104"/>
      <c r="I117" s="157">
        <v>0</v>
      </c>
      <c r="J117" s="214">
        <v>0</v>
      </c>
      <c r="K117" s="175"/>
      <c r="L117" s="104"/>
      <c r="M117" s="86"/>
      <c r="N117" s="172"/>
      <c r="O117" s="104"/>
      <c r="P117" s="86"/>
      <c r="Q117" s="218">
        <v>0</v>
      </c>
    </row>
    <row r="118" spans="1:17" x14ac:dyDescent="0.2">
      <c r="A118" s="71">
        <v>107</v>
      </c>
      <c r="B118" s="75" t="s">
        <v>182</v>
      </c>
      <c r="C118" s="194" t="s">
        <v>183</v>
      </c>
      <c r="D118" s="175"/>
      <c r="E118" s="104"/>
      <c r="F118" s="104">
        <v>0</v>
      </c>
      <c r="G118" s="104"/>
      <c r="H118" s="104"/>
      <c r="I118" s="157">
        <v>0</v>
      </c>
      <c r="J118" s="214">
        <v>0</v>
      </c>
      <c r="K118" s="175"/>
      <c r="L118" s="104"/>
      <c r="M118" s="86"/>
      <c r="N118" s="172"/>
      <c r="O118" s="104"/>
      <c r="P118" s="86"/>
      <c r="Q118" s="218">
        <v>0</v>
      </c>
    </row>
    <row r="119" spans="1:17" x14ac:dyDescent="0.2">
      <c r="A119" s="71">
        <v>108</v>
      </c>
      <c r="B119" s="75" t="s">
        <v>184</v>
      </c>
      <c r="C119" s="194" t="s">
        <v>185</v>
      </c>
      <c r="D119" s="175"/>
      <c r="E119" s="104"/>
      <c r="F119" s="104">
        <v>0</v>
      </c>
      <c r="G119" s="104"/>
      <c r="H119" s="104"/>
      <c r="I119" s="157">
        <v>0</v>
      </c>
      <c r="J119" s="214">
        <v>0</v>
      </c>
      <c r="K119" s="175"/>
      <c r="L119" s="104"/>
      <c r="M119" s="86"/>
      <c r="N119" s="172"/>
      <c r="O119" s="104"/>
      <c r="P119" s="86"/>
      <c r="Q119" s="218">
        <v>0</v>
      </c>
    </row>
    <row r="120" spans="1:17" x14ac:dyDescent="0.2">
      <c r="A120" s="71">
        <v>109</v>
      </c>
      <c r="B120" s="76" t="s">
        <v>186</v>
      </c>
      <c r="C120" s="195" t="s">
        <v>187</v>
      </c>
      <c r="D120" s="175"/>
      <c r="E120" s="104"/>
      <c r="F120" s="104">
        <v>0</v>
      </c>
      <c r="G120" s="104"/>
      <c r="H120" s="104"/>
      <c r="I120" s="157">
        <v>0</v>
      </c>
      <c r="J120" s="214">
        <v>0</v>
      </c>
      <c r="K120" s="175"/>
      <c r="L120" s="104"/>
      <c r="M120" s="86"/>
      <c r="N120" s="172"/>
      <c r="O120" s="104"/>
      <c r="P120" s="86"/>
      <c r="Q120" s="218">
        <v>0</v>
      </c>
    </row>
    <row r="121" spans="1:17" x14ac:dyDescent="0.2">
      <c r="A121" s="71">
        <v>110</v>
      </c>
      <c r="B121" s="76" t="s">
        <v>188</v>
      </c>
      <c r="C121" s="195" t="s">
        <v>189</v>
      </c>
      <c r="D121" s="175"/>
      <c r="E121" s="104"/>
      <c r="F121" s="104">
        <v>0</v>
      </c>
      <c r="G121" s="104"/>
      <c r="H121" s="104"/>
      <c r="I121" s="157">
        <v>0</v>
      </c>
      <c r="J121" s="214">
        <v>0</v>
      </c>
      <c r="K121" s="175"/>
      <c r="L121" s="104"/>
      <c r="M121" s="86"/>
      <c r="N121" s="172"/>
      <c r="O121" s="104"/>
      <c r="P121" s="86"/>
      <c r="Q121" s="218">
        <v>0</v>
      </c>
    </row>
    <row r="122" spans="1:17" x14ac:dyDescent="0.2">
      <c r="A122" s="71">
        <v>111</v>
      </c>
      <c r="B122" s="80" t="s">
        <v>278</v>
      </c>
      <c r="C122" s="194" t="s">
        <v>250</v>
      </c>
      <c r="D122" s="175"/>
      <c r="E122" s="104"/>
      <c r="F122" s="104">
        <v>0</v>
      </c>
      <c r="G122" s="104"/>
      <c r="H122" s="104"/>
      <c r="I122" s="157">
        <v>0</v>
      </c>
      <c r="J122" s="214">
        <v>0</v>
      </c>
      <c r="K122" s="175"/>
      <c r="L122" s="104"/>
      <c r="M122" s="86"/>
      <c r="N122" s="172"/>
      <c r="O122" s="104"/>
      <c r="P122" s="86"/>
      <c r="Q122" s="218">
        <v>0</v>
      </c>
    </row>
    <row r="123" spans="1:17" x14ac:dyDescent="0.2">
      <c r="A123" s="71">
        <v>112</v>
      </c>
      <c r="B123" s="75" t="s">
        <v>190</v>
      </c>
      <c r="C123" s="194" t="s">
        <v>191</v>
      </c>
      <c r="D123" s="175"/>
      <c r="E123" s="104"/>
      <c r="F123" s="104">
        <v>0</v>
      </c>
      <c r="G123" s="104"/>
      <c r="H123" s="104"/>
      <c r="I123" s="157">
        <v>0</v>
      </c>
      <c r="J123" s="214">
        <v>0</v>
      </c>
      <c r="K123" s="175"/>
      <c r="L123" s="104"/>
      <c r="M123" s="86"/>
      <c r="N123" s="172"/>
      <c r="O123" s="104"/>
      <c r="P123" s="86"/>
      <c r="Q123" s="218">
        <v>0</v>
      </c>
    </row>
    <row r="124" spans="1:17" x14ac:dyDescent="0.2">
      <c r="A124" s="71">
        <v>113</v>
      </c>
      <c r="B124" s="75" t="s">
        <v>192</v>
      </c>
      <c r="C124" s="195" t="s">
        <v>193</v>
      </c>
      <c r="D124" s="175"/>
      <c r="E124" s="104"/>
      <c r="F124" s="104">
        <v>0</v>
      </c>
      <c r="G124" s="104"/>
      <c r="H124" s="104"/>
      <c r="I124" s="157">
        <v>0</v>
      </c>
      <c r="J124" s="214">
        <v>0</v>
      </c>
      <c r="K124" s="175"/>
      <c r="L124" s="104"/>
      <c r="M124" s="86"/>
      <c r="N124" s="172"/>
      <c r="O124" s="104"/>
      <c r="P124" s="86"/>
      <c r="Q124" s="218">
        <v>0</v>
      </c>
    </row>
    <row r="125" spans="1:17" x14ac:dyDescent="0.2">
      <c r="A125" s="71">
        <v>114</v>
      </c>
      <c r="B125" s="75" t="s">
        <v>194</v>
      </c>
      <c r="C125" s="194" t="s">
        <v>195</v>
      </c>
      <c r="D125" s="175"/>
      <c r="E125" s="104"/>
      <c r="F125" s="104">
        <v>0</v>
      </c>
      <c r="G125" s="104"/>
      <c r="H125" s="104"/>
      <c r="I125" s="157">
        <v>0</v>
      </c>
      <c r="J125" s="214">
        <v>0</v>
      </c>
      <c r="K125" s="175"/>
      <c r="L125" s="104"/>
      <c r="M125" s="86"/>
      <c r="N125" s="172"/>
      <c r="O125" s="104"/>
      <c r="P125" s="86"/>
      <c r="Q125" s="218">
        <v>0</v>
      </c>
    </row>
    <row r="126" spans="1:17" x14ac:dyDescent="0.2">
      <c r="A126" s="71">
        <v>115</v>
      </c>
      <c r="B126" s="57" t="s">
        <v>196</v>
      </c>
      <c r="C126" s="167" t="s">
        <v>294</v>
      </c>
      <c r="D126" s="175"/>
      <c r="E126" s="104"/>
      <c r="F126" s="104">
        <v>0</v>
      </c>
      <c r="G126" s="104"/>
      <c r="H126" s="104"/>
      <c r="I126" s="157">
        <v>0</v>
      </c>
      <c r="J126" s="214">
        <v>0</v>
      </c>
      <c r="K126" s="175"/>
      <c r="L126" s="104"/>
      <c r="M126" s="86"/>
      <c r="N126" s="172"/>
      <c r="O126" s="104"/>
      <c r="P126" s="86"/>
      <c r="Q126" s="218">
        <v>0</v>
      </c>
    </row>
    <row r="127" spans="1:17" x14ac:dyDescent="0.2">
      <c r="A127" s="71">
        <v>116</v>
      </c>
      <c r="B127" s="76" t="s">
        <v>197</v>
      </c>
      <c r="C127" s="195" t="s">
        <v>279</v>
      </c>
      <c r="D127" s="175"/>
      <c r="E127" s="104"/>
      <c r="F127" s="104">
        <v>0</v>
      </c>
      <c r="G127" s="104"/>
      <c r="H127" s="104"/>
      <c r="I127" s="157">
        <v>0</v>
      </c>
      <c r="J127" s="214">
        <v>0</v>
      </c>
      <c r="K127" s="175"/>
      <c r="L127" s="104"/>
      <c r="M127" s="86"/>
      <c r="N127" s="172"/>
      <c r="O127" s="104"/>
      <c r="P127" s="86"/>
      <c r="Q127" s="218">
        <v>0</v>
      </c>
    </row>
    <row r="128" spans="1:17" x14ac:dyDescent="0.2">
      <c r="A128" s="71">
        <v>117</v>
      </c>
      <c r="B128" s="76" t="s">
        <v>198</v>
      </c>
      <c r="C128" s="195" t="s">
        <v>199</v>
      </c>
      <c r="D128" s="175"/>
      <c r="E128" s="104"/>
      <c r="F128" s="104">
        <v>0</v>
      </c>
      <c r="G128" s="104"/>
      <c r="H128" s="104"/>
      <c r="I128" s="157">
        <v>0</v>
      </c>
      <c r="J128" s="214">
        <v>0</v>
      </c>
      <c r="K128" s="175"/>
      <c r="L128" s="104"/>
      <c r="M128" s="86"/>
      <c r="N128" s="172"/>
      <c r="O128" s="104"/>
      <c r="P128" s="86"/>
      <c r="Q128" s="218">
        <v>0</v>
      </c>
    </row>
    <row r="129" spans="1:17" x14ac:dyDescent="0.2">
      <c r="A129" s="71">
        <v>118</v>
      </c>
      <c r="B129" s="76" t="s">
        <v>200</v>
      </c>
      <c r="C129" s="195" t="s">
        <v>201</v>
      </c>
      <c r="D129" s="175"/>
      <c r="E129" s="104"/>
      <c r="F129" s="104">
        <v>0</v>
      </c>
      <c r="G129" s="104"/>
      <c r="H129" s="104"/>
      <c r="I129" s="157">
        <v>0</v>
      </c>
      <c r="J129" s="214">
        <v>0</v>
      </c>
      <c r="K129" s="175"/>
      <c r="L129" s="104"/>
      <c r="M129" s="86"/>
      <c r="N129" s="172"/>
      <c r="O129" s="104"/>
      <c r="P129" s="86"/>
      <c r="Q129" s="218">
        <v>0</v>
      </c>
    </row>
    <row r="130" spans="1:17" x14ac:dyDescent="0.2">
      <c r="A130" s="71">
        <v>119</v>
      </c>
      <c r="B130" s="76" t="s">
        <v>202</v>
      </c>
      <c r="C130" s="195" t="s">
        <v>203</v>
      </c>
      <c r="D130" s="175"/>
      <c r="E130" s="104"/>
      <c r="F130" s="104">
        <v>0</v>
      </c>
      <c r="G130" s="104"/>
      <c r="H130" s="104"/>
      <c r="I130" s="157">
        <v>0</v>
      </c>
      <c r="J130" s="214">
        <v>0</v>
      </c>
      <c r="K130" s="175"/>
      <c r="L130" s="104"/>
      <c r="M130" s="86"/>
      <c r="N130" s="172"/>
      <c r="O130" s="104"/>
      <c r="P130" s="86"/>
      <c r="Q130" s="218">
        <v>0</v>
      </c>
    </row>
    <row r="131" spans="1:17" x14ac:dyDescent="0.2">
      <c r="A131" s="71">
        <v>120</v>
      </c>
      <c r="B131" s="81" t="s">
        <v>204</v>
      </c>
      <c r="C131" s="199" t="s">
        <v>205</v>
      </c>
      <c r="D131" s="175"/>
      <c r="E131" s="104"/>
      <c r="F131" s="104">
        <v>0</v>
      </c>
      <c r="G131" s="104"/>
      <c r="H131" s="104"/>
      <c r="I131" s="157">
        <v>0</v>
      </c>
      <c r="J131" s="214">
        <v>0</v>
      </c>
      <c r="K131" s="175"/>
      <c r="L131" s="104"/>
      <c r="M131" s="86"/>
      <c r="N131" s="172"/>
      <c r="O131" s="104"/>
      <c r="P131" s="86"/>
      <c r="Q131" s="218">
        <v>0</v>
      </c>
    </row>
    <row r="132" spans="1:17" x14ac:dyDescent="0.2">
      <c r="A132" s="71">
        <v>121</v>
      </c>
      <c r="B132" s="75" t="s">
        <v>206</v>
      </c>
      <c r="C132" s="194" t="s">
        <v>207</v>
      </c>
      <c r="D132" s="175"/>
      <c r="E132" s="104"/>
      <c r="F132" s="104">
        <v>0</v>
      </c>
      <c r="G132" s="104"/>
      <c r="H132" s="104"/>
      <c r="I132" s="157">
        <v>0</v>
      </c>
      <c r="J132" s="214">
        <v>0</v>
      </c>
      <c r="K132" s="175"/>
      <c r="L132" s="104"/>
      <c r="M132" s="86"/>
      <c r="N132" s="172"/>
      <c r="O132" s="104"/>
      <c r="P132" s="86"/>
      <c r="Q132" s="218">
        <v>0</v>
      </c>
    </row>
    <row r="133" spans="1:17" x14ac:dyDescent="0.2">
      <c r="A133" s="71">
        <v>122</v>
      </c>
      <c r="B133" s="76" t="s">
        <v>208</v>
      </c>
      <c r="C133" s="195" t="s">
        <v>209</v>
      </c>
      <c r="D133" s="175"/>
      <c r="E133" s="104"/>
      <c r="F133" s="104">
        <v>0</v>
      </c>
      <c r="G133" s="104"/>
      <c r="H133" s="104"/>
      <c r="I133" s="157">
        <v>0</v>
      </c>
      <c r="J133" s="214">
        <v>0</v>
      </c>
      <c r="K133" s="175"/>
      <c r="L133" s="104"/>
      <c r="M133" s="86"/>
      <c r="N133" s="172"/>
      <c r="O133" s="104"/>
      <c r="P133" s="86"/>
      <c r="Q133" s="218">
        <v>0</v>
      </c>
    </row>
    <row r="134" spans="1:17" x14ac:dyDescent="0.2">
      <c r="A134" s="71">
        <v>123</v>
      </c>
      <c r="B134" s="75" t="s">
        <v>210</v>
      </c>
      <c r="C134" s="195" t="s">
        <v>247</v>
      </c>
      <c r="D134" s="175"/>
      <c r="E134" s="104"/>
      <c r="F134" s="104">
        <v>0</v>
      </c>
      <c r="G134" s="104"/>
      <c r="H134" s="104"/>
      <c r="I134" s="157">
        <v>0</v>
      </c>
      <c r="J134" s="214">
        <v>0</v>
      </c>
      <c r="K134" s="175"/>
      <c r="L134" s="104"/>
      <c r="M134" s="86"/>
      <c r="N134" s="172"/>
      <c r="O134" s="104"/>
      <c r="P134" s="86"/>
      <c r="Q134" s="218">
        <v>0</v>
      </c>
    </row>
    <row r="135" spans="1:17" x14ac:dyDescent="0.2">
      <c r="A135" s="71">
        <v>124</v>
      </c>
      <c r="B135" s="76" t="s">
        <v>211</v>
      </c>
      <c r="C135" s="195" t="s">
        <v>212</v>
      </c>
      <c r="D135" s="175"/>
      <c r="E135" s="104"/>
      <c r="F135" s="104">
        <v>0</v>
      </c>
      <c r="G135" s="104"/>
      <c r="H135" s="104"/>
      <c r="I135" s="157">
        <v>0</v>
      </c>
      <c r="J135" s="214">
        <v>0</v>
      </c>
      <c r="K135" s="175"/>
      <c r="L135" s="104"/>
      <c r="M135" s="86"/>
      <c r="N135" s="172"/>
      <c r="O135" s="104"/>
      <c r="P135" s="86"/>
      <c r="Q135" s="218">
        <v>0</v>
      </c>
    </row>
    <row r="136" spans="1:17" x14ac:dyDescent="0.2">
      <c r="A136" s="71">
        <v>125</v>
      </c>
      <c r="B136" s="76" t="s">
        <v>213</v>
      </c>
      <c r="C136" s="195" t="s">
        <v>41</v>
      </c>
      <c r="D136" s="175"/>
      <c r="E136" s="104"/>
      <c r="F136" s="104">
        <v>0</v>
      </c>
      <c r="G136" s="104"/>
      <c r="H136" s="104"/>
      <c r="I136" s="157">
        <v>0</v>
      </c>
      <c r="J136" s="214">
        <v>0</v>
      </c>
      <c r="K136" s="175"/>
      <c r="L136" s="104"/>
      <c r="M136" s="86"/>
      <c r="N136" s="172"/>
      <c r="O136" s="104"/>
      <c r="P136" s="86"/>
      <c r="Q136" s="218">
        <v>0</v>
      </c>
    </row>
    <row r="137" spans="1:17" x14ac:dyDescent="0.2">
      <c r="A137" s="71">
        <v>126</v>
      </c>
      <c r="B137" s="75" t="s">
        <v>214</v>
      </c>
      <c r="C137" s="195" t="s">
        <v>47</v>
      </c>
      <c r="D137" s="175"/>
      <c r="E137" s="104"/>
      <c r="F137" s="104">
        <v>0</v>
      </c>
      <c r="G137" s="104"/>
      <c r="H137" s="104"/>
      <c r="I137" s="157">
        <v>0</v>
      </c>
      <c r="J137" s="214">
        <v>0</v>
      </c>
      <c r="K137" s="175"/>
      <c r="L137" s="104"/>
      <c r="M137" s="86"/>
      <c r="N137" s="172"/>
      <c r="O137" s="104"/>
      <c r="P137" s="86"/>
      <c r="Q137" s="218">
        <v>0</v>
      </c>
    </row>
    <row r="138" spans="1:17" x14ac:dyDescent="0.2">
      <c r="A138" s="71">
        <v>127</v>
      </c>
      <c r="B138" s="76" t="s">
        <v>215</v>
      </c>
      <c r="C138" s="195" t="s">
        <v>251</v>
      </c>
      <c r="D138" s="175"/>
      <c r="E138" s="104"/>
      <c r="F138" s="104">
        <v>0</v>
      </c>
      <c r="G138" s="104"/>
      <c r="H138" s="104"/>
      <c r="I138" s="157">
        <v>0</v>
      </c>
      <c r="J138" s="214">
        <v>0</v>
      </c>
      <c r="K138" s="175"/>
      <c r="L138" s="104"/>
      <c r="M138" s="86"/>
      <c r="N138" s="172"/>
      <c r="O138" s="104"/>
      <c r="P138" s="86"/>
      <c r="Q138" s="218">
        <v>0</v>
      </c>
    </row>
    <row r="139" spans="1:17" x14ac:dyDescent="0.2">
      <c r="A139" s="71">
        <v>128</v>
      </c>
      <c r="B139" s="75" t="s">
        <v>216</v>
      </c>
      <c r="C139" s="194" t="s">
        <v>49</v>
      </c>
      <c r="D139" s="175"/>
      <c r="E139" s="104"/>
      <c r="F139" s="104">
        <v>0</v>
      </c>
      <c r="G139" s="104"/>
      <c r="H139" s="104"/>
      <c r="I139" s="157">
        <v>0</v>
      </c>
      <c r="J139" s="214">
        <v>0</v>
      </c>
      <c r="K139" s="175"/>
      <c r="L139" s="104"/>
      <c r="M139" s="86"/>
      <c r="N139" s="172"/>
      <c r="O139" s="104"/>
      <c r="P139" s="86"/>
      <c r="Q139" s="218">
        <v>0</v>
      </c>
    </row>
    <row r="140" spans="1:17" x14ac:dyDescent="0.2">
      <c r="A140" s="71">
        <v>129</v>
      </c>
      <c r="B140" s="75" t="s">
        <v>217</v>
      </c>
      <c r="C140" s="194" t="s">
        <v>48</v>
      </c>
      <c r="D140" s="175"/>
      <c r="E140" s="104"/>
      <c r="F140" s="104">
        <v>0</v>
      </c>
      <c r="G140" s="104"/>
      <c r="H140" s="104"/>
      <c r="I140" s="157">
        <v>0</v>
      </c>
      <c r="J140" s="214">
        <v>0</v>
      </c>
      <c r="K140" s="175"/>
      <c r="L140" s="104"/>
      <c r="M140" s="86"/>
      <c r="N140" s="172"/>
      <c r="O140" s="104"/>
      <c r="P140" s="86"/>
      <c r="Q140" s="218">
        <v>0</v>
      </c>
    </row>
    <row r="141" spans="1:17" x14ac:dyDescent="0.2">
      <c r="A141" s="71">
        <v>130</v>
      </c>
      <c r="B141" s="76" t="s">
        <v>218</v>
      </c>
      <c r="C141" s="195" t="s">
        <v>219</v>
      </c>
      <c r="D141" s="175"/>
      <c r="E141" s="104"/>
      <c r="F141" s="104">
        <v>0</v>
      </c>
      <c r="G141" s="104"/>
      <c r="H141" s="104"/>
      <c r="I141" s="157">
        <v>0</v>
      </c>
      <c r="J141" s="214">
        <v>0</v>
      </c>
      <c r="K141" s="175"/>
      <c r="L141" s="104"/>
      <c r="M141" s="86"/>
      <c r="N141" s="172"/>
      <c r="O141" s="104"/>
      <c r="P141" s="86"/>
      <c r="Q141" s="218">
        <v>0</v>
      </c>
    </row>
    <row r="142" spans="1:17" x14ac:dyDescent="0.2">
      <c r="A142" s="71">
        <v>131</v>
      </c>
      <c r="B142" s="76" t="s">
        <v>220</v>
      </c>
      <c r="C142" s="195" t="s">
        <v>42</v>
      </c>
      <c r="D142" s="175"/>
      <c r="E142" s="104"/>
      <c r="F142" s="104">
        <v>0</v>
      </c>
      <c r="G142" s="104"/>
      <c r="H142" s="104"/>
      <c r="I142" s="157">
        <v>0</v>
      </c>
      <c r="J142" s="214">
        <v>0</v>
      </c>
      <c r="K142" s="175"/>
      <c r="L142" s="104"/>
      <c r="M142" s="86"/>
      <c r="N142" s="172"/>
      <c r="O142" s="104"/>
      <c r="P142" s="86"/>
      <c r="Q142" s="218">
        <v>0</v>
      </c>
    </row>
    <row r="143" spans="1:17" x14ac:dyDescent="0.2">
      <c r="A143" s="71">
        <v>132</v>
      </c>
      <c r="B143" s="76" t="s">
        <v>221</v>
      </c>
      <c r="C143" s="195" t="s">
        <v>249</v>
      </c>
      <c r="D143" s="175"/>
      <c r="E143" s="104"/>
      <c r="F143" s="104">
        <v>0</v>
      </c>
      <c r="G143" s="104"/>
      <c r="H143" s="104"/>
      <c r="I143" s="157">
        <v>0</v>
      </c>
      <c r="J143" s="214">
        <v>0</v>
      </c>
      <c r="K143" s="175"/>
      <c r="L143" s="104"/>
      <c r="M143" s="86"/>
      <c r="N143" s="172"/>
      <c r="O143" s="104"/>
      <c r="P143" s="86"/>
      <c r="Q143" s="218">
        <v>0</v>
      </c>
    </row>
    <row r="144" spans="1:17" x14ac:dyDescent="0.2">
      <c r="A144" s="71">
        <v>133</v>
      </c>
      <c r="B144" s="76" t="s">
        <v>222</v>
      </c>
      <c r="C144" s="195" t="s">
        <v>223</v>
      </c>
      <c r="D144" s="175"/>
      <c r="E144" s="104"/>
      <c r="F144" s="104">
        <v>0</v>
      </c>
      <c r="G144" s="104"/>
      <c r="H144" s="104"/>
      <c r="I144" s="157">
        <v>0</v>
      </c>
      <c r="J144" s="214">
        <v>0</v>
      </c>
      <c r="K144" s="175"/>
      <c r="L144" s="104"/>
      <c r="M144" s="86"/>
      <c r="N144" s="172"/>
      <c r="O144" s="104"/>
      <c r="P144" s="86"/>
      <c r="Q144" s="218">
        <v>0</v>
      </c>
    </row>
    <row r="145" spans="1:17" x14ac:dyDescent="0.2">
      <c r="A145" s="71">
        <v>134</v>
      </c>
      <c r="B145" s="76" t="s">
        <v>224</v>
      </c>
      <c r="C145" s="195" t="s">
        <v>225</v>
      </c>
      <c r="D145" s="175"/>
      <c r="E145" s="104"/>
      <c r="F145" s="104">
        <v>0</v>
      </c>
      <c r="G145" s="104"/>
      <c r="H145" s="104"/>
      <c r="I145" s="157">
        <v>0</v>
      </c>
      <c r="J145" s="214">
        <v>0</v>
      </c>
      <c r="K145" s="175"/>
      <c r="L145" s="104"/>
      <c r="M145" s="86"/>
      <c r="N145" s="172"/>
      <c r="O145" s="104"/>
      <c r="P145" s="86"/>
      <c r="Q145" s="218">
        <v>0</v>
      </c>
    </row>
    <row r="146" spans="1:17" x14ac:dyDescent="0.2">
      <c r="A146" s="71">
        <v>135</v>
      </c>
      <c r="B146" s="75" t="s">
        <v>226</v>
      </c>
      <c r="C146" s="194" t="s">
        <v>227</v>
      </c>
      <c r="D146" s="175"/>
      <c r="E146" s="104"/>
      <c r="F146" s="104">
        <v>0</v>
      </c>
      <c r="G146" s="104"/>
      <c r="H146" s="104"/>
      <c r="I146" s="157">
        <v>0</v>
      </c>
      <c r="J146" s="214">
        <v>0</v>
      </c>
      <c r="K146" s="175"/>
      <c r="L146" s="104"/>
      <c r="M146" s="86"/>
      <c r="N146" s="172"/>
      <c r="O146" s="104"/>
      <c r="P146" s="86"/>
      <c r="Q146" s="218">
        <v>0</v>
      </c>
    </row>
    <row r="147" spans="1:17" x14ac:dyDescent="0.2">
      <c r="A147" s="71">
        <v>136</v>
      </c>
      <c r="B147" s="82" t="s">
        <v>228</v>
      </c>
      <c r="C147" s="200" t="s">
        <v>229</v>
      </c>
      <c r="D147" s="175"/>
      <c r="E147" s="104"/>
      <c r="F147" s="104">
        <v>0</v>
      </c>
      <c r="G147" s="104"/>
      <c r="H147" s="104"/>
      <c r="I147" s="157">
        <v>0</v>
      </c>
      <c r="J147" s="214">
        <v>0</v>
      </c>
      <c r="K147" s="175"/>
      <c r="L147" s="104"/>
      <c r="M147" s="86"/>
      <c r="N147" s="172"/>
      <c r="O147" s="104"/>
      <c r="P147" s="86"/>
      <c r="Q147" s="218">
        <v>0</v>
      </c>
    </row>
    <row r="148" spans="1:17" x14ac:dyDescent="0.2">
      <c r="A148" s="71">
        <v>137</v>
      </c>
      <c r="B148" s="50" t="s">
        <v>282</v>
      </c>
      <c r="C148" s="198" t="s">
        <v>283</v>
      </c>
      <c r="D148" s="175"/>
      <c r="E148" s="104"/>
      <c r="F148" s="104">
        <v>0</v>
      </c>
      <c r="G148" s="104"/>
      <c r="H148" s="104"/>
      <c r="I148" s="157">
        <v>0</v>
      </c>
      <c r="J148" s="214">
        <v>0</v>
      </c>
      <c r="K148" s="175"/>
      <c r="L148" s="104"/>
      <c r="M148" s="86"/>
      <c r="N148" s="172"/>
      <c r="O148" s="104"/>
      <c r="P148" s="86"/>
      <c r="Q148" s="218">
        <v>0</v>
      </c>
    </row>
    <row r="149" spans="1:17" x14ac:dyDescent="0.2">
      <c r="A149" s="56">
        <v>138</v>
      </c>
      <c r="B149" s="51" t="s">
        <v>284</v>
      </c>
      <c r="C149" s="168" t="s">
        <v>285</v>
      </c>
      <c r="D149" s="175"/>
      <c r="E149" s="104">
        <v>28095606</v>
      </c>
      <c r="F149" s="104">
        <v>28095606</v>
      </c>
      <c r="G149" s="104"/>
      <c r="H149" s="104">
        <v>10088694</v>
      </c>
      <c r="I149" s="157">
        <v>10088694</v>
      </c>
      <c r="J149" s="214">
        <v>38184300</v>
      </c>
      <c r="K149" s="175"/>
      <c r="L149" s="104">
        <v>206881052.40000001</v>
      </c>
      <c r="M149" s="86">
        <v>206881052.40000001</v>
      </c>
      <c r="N149" s="172"/>
      <c r="O149" s="104">
        <v>35214496.5</v>
      </c>
      <c r="P149" s="86">
        <v>35214496.5</v>
      </c>
      <c r="Q149" s="218">
        <v>280279848.89999998</v>
      </c>
    </row>
    <row r="150" spans="1:17" x14ac:dyDescent="0.2">
      <c r="A150" s="56">
        <v>139</v>
      </c>
      <c r="B150" s="106" t="s">
        <v>286</v>
      </c>
      <c r="C150" s="201" t="s">
        <v>287</v>
      </c>
      <c r="D150" s="175"/>
      <c r="E150" s="104"/>
      <c r="F150" s="104">
        <v>0</v>
      </c>
      <c r="G150" s="104"/>
      <c r="H150" s="104"/>
      <c r="I150" s="157">
        <v>0</v>
      </c>
      <c r="J150" s="214">
        <v>0</v>
      </c>
      <c r="K150" s="212"/>
      <c r="L150" s="207"/>
      <c r="M150" s="216"/>
      <c r="N150" s="203"/>
      <c r="O150" s="207"/>
      <c r="P150" s="216"/>
      <c r="Q150" s="219">
        <v>0</v>
      </c>
    </row>
    <row r="151" spans="1:17" ht="12.75" thickBot="1" x14ac:dyDescent="0.25">
      <c r="A151" s="53">
        <v>140</v>
      </c>
      <c r="B151" s="45" t="s">
        <v>292</v>
      </c>
      <c r="C151" s="63" t="s">
        <v>293</v>
      </c>
      <c r="D151" s="183"/>
      <c r="E151" s="60"/>
      <c r="F151" s="60">
        <v>0</v>
      </c>
      <c r="G151" s="60"/>
      <c r="H151" s="60"/>
      <c r="I151" s="208">
        <v>0</v>
      </c>
      <c r="J151" s="61">
        <v>0</v>
      </c>
      <c r="K151" s="183"/>
      <c r="L151" s="60"/>
      <c r="M151" s="95"/>
      <c r="N151" s="180"/>
      <c r="O151" s="60"/>
      <c r="P151" s="95"/>
      <c r="Q151" s="62">
        <v>0</v>
      </c>
    </row>
    <row r="152" spans="1:17" s="84" customFormat="1" x14ac:dyDescent="0.2">
      <c r="D152" s="83"/>
      <c r="E152" s="83"/>
      <c r="F152" s="83"/>
      <c r="G152" s="83"/>
      <c r="H152" s="83"/>
      <c r="I152" s="83"/>
      <c r="J152" s="88"/>
      <c r="K152" s="94"/>
      <c r="L152" s="94"/>
      <c r="M152" s="127"/>
      <c r="N152" s="94"/>
      <c r="O152" s="94"/>
      <c r="P152" s="127"/>
      <c r="Q152" s="127"/>
    </row>
  </sheetData>
  <mergeCells count="15">
    <mergeCell ref="A1:P1"/>
    <mergeCell ref="A3:A5"/>
    <mergeCell ref="B3:B5"/>
    <mergeCell ref="C3:C5"/>
    <mergeCell ref="D3:J3"/>
    <mergeCell ref="D4:F4"/>
    <mergeCell ref="G4:I4"/>
    <mergeCell ref="J4:J5"/>
    <mergeCell ref="A6:C6"/>
    <mergeCell ref="A8:C8"/>
    <mergeCell ref="A91:A94"/>
    <mergeCell ref="B91:B94"/>
    <mergeCell ref="Q3:Q5"/>
    <mergeCell ref="K3:M4"/>
    <mergeCell ref="N3:P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51"/>
  <sheetViews>
    <sheetView zoomScale="90" zoomScaleNormal="90" workbookViewId="0">
      <pane xSplit="3" ySplit="8" topLeftCell="D132" activePane="bottomRight" state="frozen"/>
      <selection activeCell="C173" sqref="C173"/>
      <selection pane="topRight" activeCell="C173" sqref="C173"/>
      <selection pane="bottomLeft" activeCell="C173" sqref="C173"/>
      <selection pane="bottomRight" activeCell="F162" sqref="F162"/>
    </sheetView>
  </sheetViews>
  <sheetFormatPr defaultRowHeight="12" x14ac:dyDescent="0.2"/>
  <cols>
    <col min="1" max="1" width="5.42578125" style="1" customWidth="1"/>
    <col min="2" max="2" width="9.140625" style="1"/>
    <col min="3" max="3" width="34.140625" style="46" customWidth="1"/>
    <col min="4" max="4" width="13.42578125" style="47" customWidth="1"/>
    <col min="5" max="5" width="14" style="47" customWidth="1"/>
    <col min="6" max="6" width="13.42578125" style="48" customWidth="1"/>
    <col min="7" max="7" width="12.85546875" style="47" customWidth="1"/>
    <col min="8" max="8" width="12.42578125" style="47" customWidth="1"/>
    <col min="9" max="9" width="13.5703125" style="48" customWidth="1"/>
    <col min="10" max="10" width="13.42578125" style="161" customWidth="1"/>
    <col min="11" max="11" width="14.140625" style="48" customWidth="1"/>
    <col min="12" max="12" width="13.85546875" style="48" customWidth="1"/>
    <col min="13" max="13" width="13.7109375" style="161" customWidth="1"/>
    <col min="14" max="14" width="12.140625" style="48" customWidth="1"/>
    <col min="15" max="15" width="11.42578125" style="48" customWidth="1"/>
    <col min="16" max="16" width="12.5703125" style="161" customWidth="1"/>
    <col min="17" max="17" width="14.140625" style="161" customWidth="1"/>
    <col min="18" max="16384" width="9.140625" style="1"/>
  </cols>
  <sheetData>
    <row r="1" spans="1:17" ht="15.75" x14ac:dyDescent="0.2">
      <c r="A1" s="461" t="s">
        <v>321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</row>
    <row r="2" spans="1:17" ht="12.75" thickBot="1" x14ac:dyDescent="0.25"/>
    <row r="3" spans="1:17" s="164" customFormat="1" ht="15" customHeight="1" x14ac:dyDescent="0.2">
      <c r="A3" s="347" t="s">
        <v>45</v>
      </c>
      <c r="B3" s="350" t="s">
        <v>295</v>
      </c>
      <c r="C3" s="353" t="s">
        <v>46</v>
      </c>
      <c r="D3" s="463" t="s">
        <v>290</v>
      </c>
      <c r="E3" s="464"/>
      <c r="F3" s="464"/>
      <c r="G3" s="464"/>
      <c r="H3" s="464"/>
      <c r="I3" s="464"/>
      <c r="J3" s="465"/>
      <c r="K3" s="468" t="s">
        <v>301</v>
      </c>
      <c r="L3" s="435"/>
      <c r="M3" s="435"/>
      <c r="N3" s="469" t="s">
        <v>302</v>
      </c>
      <c r="O3" s="435"/>
      <c r="P3" s="436"/>
      <c r="Q3" s="379" t="s">
        <v>289</v>
      </c>
    </row>
    <row r="4" spans="1:17" s="164" customFormat="1" ht="15" customHeight="1" x14ac:dyDescent="0.2">
      <c r="A4" s="441"/>
      <c r="B4" s="462"/>
      <c r="C4" s="445"/>
      <c r="D4" s="449" t="s">
        <v>252</v>
      </c>
      <c r="E4" s="450"/>
      <c r="F4" s="451"/>
      <c r="G4" s="452" t="s">
        <v>253</v>
      </c>
      <c r="H4" s="453"/>
      <c r="I4" s="454"/>
      <c r="J4" s="466" t="s">
        <v>257</v>
      </c>
      <c r="K4" s="433"/>
      <c r="L4" s="433"/>
      <c r="M4" s="433"/>
      <c r="N4" s="432"/>
      <c r="O4" s="433"/>
      <c r="P4" s="434"/>
      <c r="Q4" s="459"/>
    </row>
    <row r="5" spans="1:17" s="164" customFormat="1" ht="54.75" customHeight="1" thickBot="1" x14ac:dyDescent="0.25">
      <c r="A5" s="349"/>
      <c r="B5" s="352"/>
      <c r="C5" s="355"/>
      <c r="D5" s="90" t="s">
        <v>323</v>
      </c>
      <c r="E5" s="91" t="s">
        <v>325</v>
      </c>
      <c r="F5" s="190" t="s">
        <v>257</v>
      </c>
      <c r="G5" s="91" t="s">
        <v>324</v>
      </c>
      <c r="H5" s="91" t="s">
        <v>283</v>
      </c>
      <c r="I5" s="91" t="s">
        <v>303</v>
      </c>
      <c r="J5" s="467"/>
      <c r="K5" s="92" t="s">
        <v>324</v>
      </c>
      <c r="L5" s="190" t="s">
        <v>283</v>
      </c>
      <c r="M5" s="221" t="s">
        <v>257</v>
      </c>
      <c r="N5" s="90" t="s">
        <v>324</v>
      </c>
      <c r="O5" s="190" t="s">
        <v>283</v>
      </c>
      <c r="P5" s="223" t="s">
        <v>257</v>
      </c>
      <c r="Q5" s="460"/>
    </row>
    <row r="6" spans="1:17" s="162" customFormat="1" ht="17.25" customHeight="1" x14ac:dyDescent="0.2">
      <c r="A6" s="339" t="s">
        <v>246</v>
      </c>
      <c r="B6" s="340"/>
      <c r="C6" s="341"/>
      <c r="D6" s="184">
        <v>95114584.419999972</v>
      </c>
      <c r="E6" s="185">
        <v>77505688.590000004</v>
      </c>
      <c r="F6" s="185">
        <v>172621135.25</v>
      </c>
      <c r="G6" s="185">
        <v>57878961.87000002</v>
      </c>
      <c r="H6" s="185">
        <v>47163811.259999998</v>
      </c>
      <c r="I6" s="185">
        <v>105042828.83000003</v>
      </c>
      <c r="J6" s="186">
        <v>277663964.07999998</v>
      </c>
      <c r="K6" s="187">
        <v>243157828.27000001</v>
      </c>
      <c r="L6" s="185">
        <v>315456357.25</v>
      </c>
      <c r="M6" s="188">
        <v>558748357.76999998</v>
      </c>
      <c r="N6" s="184">
        <v>5814028.2999999998</v>
      </c>
      <c r="O6" s="185">
        <v>3456989.8</v>
      </c>
      <c r="P6" s="186">
        <v>9271051.3200000003</v>
      </c>
      <c r="Q6" s="189">
        <v>845683373.17999995</v>
      </c>
    </row>
    <row r="7" spans="1:17" ht="12" customHeight="1" x14ac:dyDescent="0.2">
      <c r="A7" s="56"/>
      <c r="B7" s="97"/>
      <c r="C7" s="165" t="s">
        <v>55</v>
      </c>
      <c r="D7" s="174"/>
      <c r="E7" s="128"/>
      <c r="F7" s="104">
        <v>862.24</v>
      </c>
      <c r="G7" s="128"/>
      <c r="H7" s="128"/>
      <c r="I7" s="128">
        <v>55.7</v>
      </c>
      <c r="J7" s="124">
        <v>917.94</v>
      </c>
      <c r="K7" s="171"/>
      <c r="L7" s="128"/>
      <c r="M7" s="222">
        <v>134172.25</v>
      </c>
      <c r="N7" s="174"/>
      <c r="O7" s="128"/>
      <c r="P7" s="86">
        <v>33.22</v>
      </c>
      <c r="Q7" s="217">
        <v>135123.42000000001</v>
      </c>
    </row>
    <row r="8" spans="1:17" s="162" customFormat="1" ht="15" customHeight="1" x14ac:dyDescent="0.2">
      <c r="A8" s="342" t="s">
        <v>245</v>
      </c>
      <c r="B8" s="343"/>
      <c r="C8" s="344"/>
      <c r="D8" s="173">
        <v>95114584.419999972</v>
      </c>
      <c r="E8" s="148">
        <v>77505688.590000004</v>
      </c>
      <c r="F8" s="148">
        <v>172620273.00999999</v>
      </c>
      <c r="G8" s="148">
        <v>57878961.87000002</v>
      </c>
      <c r="H8" s="148">
        <v>47163811.259999998</v>
      </c>
      <c r="I8" s="148">
        <v>105042773.13000003</v>
      </c>
      <c r="J8" s="54">
        <v>277663046.13999999</v>
      </c>
      <c r="K8" s="170">
        <v>243157828.27000001</v>
      </c>
      <c r="L8" s="148">
        <v>315456357.25</v>
      </c>
      <c r="M8" s="181">
        <v>558614185.51999998</v>
      </c>
      <c r="N8" s="173">
        <v>5814028.2999999998</v>
      </c>
      <c r="O8" s="148">
        <v>3456989.8</v>
      </c>
      <c r="P8" s="54">
        <v>9271018.0999999996</v>
      </c>
      <c r="Q8" s="182">
        <v>845548249.75999999</v>
      </c>
    </row>
    <row r="9" spans="1:17" x14ac:dyDescent="0.2">
      <c r="A9" s="56">
        <v>1</v>
      </c>
      <c r="B9" s="134" t="s">
        <v>57</v>
      </c>
      <c r="C9" s="166" t="s">
        <v>43</v>
      </c>
      <c r="D9" s="175">
        <v>841900.94</v>
      </c>
      <c r="E9" s="103"/>
      <c r="F9" s="104">
        <v>841900.94</v>
      </c>
      <c r="G9" s="104">
        <v>332799.27</v>
      </c>
      <c r="H9" s="103"/>
      <c r="I9" s="128">
        <v>332799.27</v>
      </c>
      <c r="J9" s="124">
        <v>1174700.21</v>
      </c>
      <c r="K9" s="172"/>
      <c r="L9" s="104"/>
      <c r="M9" s="222">
        <v>0</v>
      </c>
      <c r="N9" s="175"/>
      <c r="O9" s="104"/>
      <c r="P9" s="86">
        <v>0</v>
      </c>
      <c r="Q9" s="217">
        <v>1174700.21</v>
      </c>
    </row>
    <row r="10" spans="1:17" x14ac:dyDescent="0.2">
      <c r="A10" s="56">
        <v>2</v>
      </c>
      <c r="B10" s="134" t="s">
        <v>58</v>
      </c>
      <c r="C10" s="166" t="s">
        <v>230</v>
      </c>
      <c r="D10" s="175">
        <v>993564.44</v>
      </c>
      <c r="E10" s="103"/>
      <c r="F10" s="104">
        <v>993564.44</v>
      </c>
      <c r="G10" s="104">
        <v>339146.94</v>
      </c>
      <c r="H10" s="103"/>
      <c r="I10" s="128">
        <v>339146.94</v>
      </c>
      <c r="J10" s="124">
        <v>1332711.3799999999</v>
      </c>
      <c r="K10" s="172"/>
      <c r="L10" s="104"/>
      <c r="M10" s="222">
        <v>0</v>
      </c>
      <c r="N10" s="175"/>
      <c r="O10" s="104"/>
      <c r="P10" s="86">
        <v>0</v>
      </c>
      <c r="Q10" s="217">
        <v>1332711.3799999999</v>
      </c>
    </row>
    <row r="11" spans="1:17" x14ac:dyDescent="0.2">
      <c r="A11" s="56">
        <v>3</v>
      </c>
      <c r="B11" s="100" t="s">
        <v>59</v>
      </c>
      <c r="C11" s="166" t="s">
        <v>5</v>
      </c>
      <c r="D11" s="175">
        <v>1628865.99</v>
      </c>
      <c r="E11" s="103"/>
      <c r="F11" s="104">
        <v>1628865.99</v>
      </c>
      <c r="G11" s="104">
        <v>2022186.3</v>
      </c>
      <c r="H11" s="103"/>
      <c r="I11" s="128">
        <v>2022186.3</v>
      </c>
      <c r="J11" s="124">
        <v>3651052.29</v>
      </c>
      <c r="K11" s="172">
        <v>5776538.3200000003</v>
      </c>
      <c r="L11" s="104"/>
      <c r="M11" s="222">
        <v>5776538.3200000003</v>
      </c>
      <c r="N11" s="175">
        <v>942815.4</v>
      </c>
      <c r="O11" s="104"/>
      <c r="P11" s="86">
        <v>942815.4</v>
      </c>
      <c r="Q11" s="217">
        <v>10370406.01</v>
      </c>
    </row>
    <row r="12" spans="1:17" x14ac:dyDescent="0.2">
      <c r="A12" s="56">
        <v>4</v>
      </c>
      <c r="B12" s="134" t="s">
        <v>60</v>
      </c>
      <c r="C12" s="166" t="s">
        <v>231</v>
      </c>
      <c r="D12" s="175">
        <v>1118939.6000000001</v>
      </c>
      <c r="E12" s="103"/>
      <c r="F12" s="104">
        <v>1118939.6000000001</v>
      </c>
      <c r="G12" s="104">
        <v>66197.13</v>
      </c>
      <c r="H12" s="103"/>
      <c r="I12" s="128">
        <v>66197.13</v>
      </c>
      <c r="J12" s="124">
        <v>1185136.73</v>
      </c>
      <c r="K12" s="172"/>
      <c r="L12" s="104"/>
      <c r="M12" s="222">
        <v>0</v>
      </c>
      <c r="N12" s="175"/>
      <c r="O12" s="104"/>
      <c r="P12" s="86">
        <v>0</v>
      </c>
      <c r="Q12" s="217">
        <v>1185136.73</v>
      </c>
    </row>
    <row r="13" spans="1:17" x14ac:dyDescent="0.2">
      <c r="A13" s="56">
        <v>5</v>
      </c>
      <c r="B13" s="134" t="s">
        <v>61</v>
      </c>
      <c r="C13" s="166" t="s">
        <v>8</v>
      </c>
      <c r="D13" s="175">
        <v>1135117.04</v>
      </c>
      <c r="E13" s="103"/>
      <c r="F13" s="104">
        <v>1135117.04</v>
      </c>
      <c r="G13" s="104">
        <v>66197.13</v>
      </c>
      <c r="H13" s="103"/>
      <c r="I13" s="128">
        <v>66197.13</v>
      </c>
      <c r="J13" s="124">
        <v>1201314.17</v>
      </c>
      <c r="K13" s="172"/>
      <c r="L13" s="104"/>
      <c r="M13" s="222">
        <v>0</v>
      </c>
      <c r="N13" s="175"/>
      <c r="O13" s="104"/>
      <c r="P13" s="86">
        <v>0</v>
      </c>
      <c r="Q13" s="217">
        <v>1201314.17</v>
      </c>
    </row>
    <row r="14" spans="1:17" x14ac:dyDescent="0.2">
      <c r="A14" s="56">
        <v>6</v>
      </c>
      <c r="B14" s="100" t="s">
        <v>62</v>
      </c>
      <c r="C14" s="166" t="s">
        <v>63</v>
      </c>
      <c r="D14" s="175">
        <v>3709689.21</v>
      </c>
      <c r="E14" s="103"/>
      <c r="F14" s="104">
        <v>3709689.21</v>
      </c>
      <c r="G14" s="104">
        <v>5040956.79</v>
      </c>
      <c r="H14" s="103"/>
      <c r="I14" s="128">
        <v>5040956.79</v>
      </c>
      <c r="J14" s="124">
        <v>8750646</v>
      </c>
      <c r="K14" s="172">
        <v>17788748.32</v>
      </c>
      <c r="L14" s="104"/>
      <c r="M14" s="222">
        <v>17788748.32</v>
      </c>
      <c r="N14" s="175">
        <v>628543.6</v>
      </c>
      <c r="O14" s="104"/>
      <c r="P14" s="86">
        <v>628543.6</v>
      </c>
      <c r="Q14" s="217">
        <v>27167937.920000002</v>
      </c>
    </row>
    <row r="15" spans="1:17" x14ac:dyDescent="0.2">
      <c r="A15" s="56">
        <v>7</v>
      </c>
      <c r="B15" s="134" t="s">
        <v>64</v>
      </c>
      <c r="C15" s="166" t="s">
        <v>232</v>
      </c>
      <c r="D15" s="175">
        <v>2507166.17</v>
      </c>
      <c r="E15" s="103"/>
      <c r="F15" s="104">
        <v>2507166.17</v>
      </c>
      <c r="G15" s="104">
        <v>1036483.83</v>
      </c>
      <c r="H15" s="103"/>
      <c r="I15" s="128">
        <v>1036483.83</v>
      </c>
      <c r="J15" s="124">
        <v>3543650</v>
      </c>
      <c r="K15" s="172"/>
      <c r="L15" s="104"/>
      <c r="M15" s="222">
        <v>0</v>
      </c>
      <c r="N15" s="175"/>
      <c r="O15" s="104"/>
      <c r="P15" s="86">
        <v>0</v>
      </c>
      <c r="Q15" s="217">
        <v>3543650</v>
      </c>
    </row>
    <row r="16" spans="1:17" x14ac:dyDescent="0.2">
      <c r="A16" s="56">
        <v>8</v>
      </c>
      <c r="B16" s="100" t="s">
        <v>65</v>
      </c>
      <c r="C16" s="166" t="s">
        <v>17</v>
      </c>
      <c r="D16" s="175">
        <v>2387857.5499999998</v>
      </c>
      <c r="E16" s="103"/>
      <c r="F16" s="104">
        <v>2387857.5499999998</v>
      </c>
      <c r="G16" s="104">
        <v>47154.12</v>
      </c>
      <c r="H16" s="103"/>
      <c r="I16" s="128">
        <v>47154.12</v>
      </c>
      <c r="J16" s="124">
        <v>2435011.67</v>
      </c>
      <c r="K16" s="172"/>
      <c r="L16" s="104"/>
      <c r="M16" s="222">
        <v>0</v>
      </c>
      <c r="N16" s="175"/>
      <c r="O16" s="104"/>
      <c r="P16" s="86">
        <v>0</v>
      </c>
      <c r="Q16" s="217">
        <v>2435011.67</v>
      </c>
    </row>
    <row r="17" spans="1:17" x14ac:dyDescent="0.2">
      <c r="A17" s="56">
        <v>9</v>
      </c>
      <c r="B17" s="100" t="s">
        <v>66</v>
      </c>
      <c r="C17" s="166" t="s">
        <v>6</v>
      </c>
      <c r="D17" s="175">
        <v>1073103.52</v>
      </c>
      <c r="E17" s="103"/>
      <c r="F17" s="104">
        <v>1073103.52</v>
      </c>
      <c r="G17" s="104">
        <v>444336.9</v>
      </c>
      <c r="H17" s="103"/>
      <c r="I17" s="128">
        <v>444336.9</v>
      </c>
      <c r="J17" s="124">
        <v>1517440.42</v>
      </c>
      <c r="K17" s="172">
        <v>4024090.35</v>
      </c>
      <c r="L17" s="104"/>
      <c r="M17" s="222">
        <v>4024090.35</v>
      </c>
      <c r="N17" s="175"/>
      <c r="O17" s="104"/>
      <c r="P17" s="86">
        <v>0</v>
      </c>
      <c r="Q17" s="217">
        <v>5541530.7699999996</v>
      </c>
    </row>
    <row r="18" spans="1:17" x14ac:dyDescent="0.2">
      <c r="A18" s="56">
        <v>10</v>
      </c>
      <c r="B18" s="100" t="s">
        <v>67</v>
      </c>
      <c r="C18" s="166" t="s">
        <v>18</v>
      </c>
      <c r="D18" s="175"/>
      <c r="E18" s="103"/>
      <c r="F18" s="104">
        <v>0</v>
      </c>
      <c r="G18" s="104">
        <v>0</v>
      </c>
      <c r="H18" s="103"/>
      <c r="I18" s="128">
        <v>0</v>
      </c>
      <c r="J18" s="124">
        <v>0</v>
      </c>
      <c r="K18" s="172"/>
      <c r="L18" s="104"/>
      <c r="M18" s="222">
        <v>0</v>
      </c>
      <c r="N18" s="175"/>
      <c r="O18" s="104"/>
      <c r="P18" s="86">
        <v>0</v>
      </c>
      <c r="Q18" s="217">
        <v>0</v>
      </c>
    </row>
    <row r="19" spans="1:17" x14ac:dyDescent="0.2">
      <c r="A19" s="56">
        <v>11</v>
      </c>
      <c r="B19" s="100" t="s">
        <v>68</v>
      </c>
      <c r="C19" s="166" t="s">
        <v>7</v>
      </c>
      <c r="D19" s="175">
        <v>1133094.8600000001</v>
      </c>
      <c r="E19" s="103"/>
      <c r="F19" s="104">
        <v>1133094.8600000001</v>
      </c>
      <c r="G19" s="104">
        <v>66197.13</v>
      </c>
      <c r="H19" s="103"/>
      <c r="I19" s="128">
        <v>66197.13</v>
      </c>
      <c r="J19" s="124">
        <v>1199291.9900000002</v>
      </c>
      <c r="K19" s="172"/>
      <c r="L19" s="104"/>
      <c r="M19" s="222">
        <v>0</v>
      </c>
      <c r="N19" s="175"/>
      <c r="O19" s="104"/>
      <c r="P19" s="86">
        <v>0</v>
      </c>
      <c r="Q19" s="217">
        <v>1199291.9900000002</v>
      </c>
    </row>
    <row r="20" spans="1:17" x14ac:dyDescent="0.2">
      <c r="A20" s="56">
        <v>12</v>
      </c>
      <c r="B20" s="100" t="s">
        <v>69</v>
      </c>
      <c r="C20" s="166" t="s">
        <v>19</v>
      </c>
      <c r="D20" s="175">
        <v>1857035.3</v>
      </c>
      <c r="E20" s="103"/>
      <c r="F20" s="104">
        <v>1857035.3</v>
      </c>
      <c r="G20" s="104">
        <v>770788.5</v>
      </c>
      <c r="H20" s="103"/>
      <c r="I20" s="128">
        <v>770788.5</v>
      </c>
      <c r="J20" s="124">
        <v>2627823.7999999998</v>
      </c>
      <c r="K20" s="172"/>
      <c r="L20" s="104"/>
      <c r="M20" s="222">
        <v>0</v>
      </c>
      <c r="N20" s="175"/>
      <c r="O20" s="104"/>
      <c r="P20" s="86">
        <v>0</v>
      </c>
      <c r="Q20" s="217">
        <v>2627823.7999999998</v>
      </c>
    </row>
    <row r="21" spans="1:17" ht="12" customHeight="1" x14ac:dyDescent="0.2">
      <c r="A21" s="56">
        <v>13</v>
      </c>
      <c r="B21" s="99" t="s">
        <v>258</v>
      </c>
      <c r="C21" s="167" t="s">
        <v>259</v>
      </c>
      <c r="D21" s="175"/>
      <c r="E21" s="103"/>
      <c r="F21" s="104">
        <v>0</v>
      </c>
      <c r="G21" s="104">
        <v>0</v>
      </c>
      <c r="H21" s="103"/>
      <c r="I21" s="128">
        <v>0</v>
      </c>
      <c r="J21" s="124">
        <v>0</v>
      </c>
      <c r="K21" s="172"/>
      <c r="L21" s="104"/>
      <c r="M21" s="222">
        <v>0</v>
      </c>
      <c r="N21" s="175"/>
      <c r="O21" s="104"/>
      <c r="P21" s="86">
        <v>0</v>
      </c>
      <c r="Q21" s="217">
        <v>0</v>
      </c>
    </row>
    <row r="22" spans="1:17" ht="12" customHeight="1" x14ac:dyDescent="0.2">
      <c r="A22" s="56">
        <v>14</v>
      </c>
      <c r="B22" s="118" t="s">
        <v>70</v>
      </c>
      <c r="C22" s="167" t="s">
        <v>71</v>
      </c>
      <c r="D22" s="175"/>
      <c r="E22" s="103"/>
      <c r="F22" s="104">
        <v>0</v>
      </c>
      <c r="G22" s="104">
        <v>0</v>
      </c>
      <c r="H22" s="103"/>
      <c r="I22" s="128">
        <v>0</v>
      </c>
      <c r="J22" s="124">
        <v>0</v>
      </c>
      <c r="K22" s="172"/>
      <c r="L22" s="104"/>
      <c r="M22" s="222">
        <v>0</v>
      </c>
      <c r="N22" s="175"/>
      <c r="O22" s="104"/>
      <c r="P22" s="86">
        <v>0</v>
      </c>
      <c r="Q22" s="217">
        <v>0</v>
      </c>
    </row>
    <row r="23" spans="1:17" x14ac:dyDescent="0.2">
      <c r="A23" s="56">
        <v>15</v>
      </c>
      <c r="B23" s="100" t="s">
        <v>72</v>
      </c>
      <c r="C23" s="166" t="s">
        <v>22</v>
      </c>
      <c r="D23" s="175">
        <v>1508883.31</v>
      </c>
      <c r="E23" s="103"/>
      <c r="F23" s="104">
        <v>1508883.31</v>
      </c>
      <c r="G23" s="104">
        <v>66197.13</v>
      </c>
      <c r="H23" s="103"/>
      <c r="I23" s="128">
        <v>66197.13</v>
      </c>
      <c r="J23" s="124">
        <v>1575080.44</v>
      </c>
      <c r="K23" s="172"/>
      <c r="L23" s="104"/>
      <c r="M23" s="222">
        <v>0</v>
      </c>
      <c r="N23" s="175"/>
      <c r="O23" s="104"/>
      <c r="P23" s="86">
        <v>0</v>
      </c>
      <c r="Q23" s="217">
        <v>1575080.44</v>
      </c>
    </row>
    <row r="24" spans="1:17" x14ac:dyDescent="0.2">
      <c r="A24" s="56">
        <v>16</v>
      </c>
      <c r="B24" s="100" t="s">
        <v>73</v>
      </c>
      <c r="C24" s="166" t="s">
        <v>10</v>
      </c>
      <c r="D24" s="175">
        <v>2081497.28</v>
      </c>
      <c r="E24" s="103"/>
      <c r="F24" s="104">
        <v>2081497.28</v>
      </c>
      <c r="G24" s="104">
        <v>66197.13</v>
      </c>
      <c r="H24" s="103"/>
      <c r="I24" s="128">
        <v>66197.13</v>
      </c>
      <c r="J24" s="124">
        <v>2147694.41</v>
      </c>
      <c r="K24" s="172">
        <v>8495301.8499999996</v>
      </c>
      <c r="L24" s="104"/>
      <c r="M24" s="222">
        <v>8495301.8499999996</v>
      </c>
      <c r="N24" s="175"/>
      <c r="O24" s="104"/>
      <c r="P24" s="86">
        <v>0</v>
      </c>
      <c r="Q24" s="217">
        <v>10642996.26</v>
      </c>
    </row>
    <row r="25" spans="1:17" x14ac:dyDescent="0.2">
      <c r="A25" s="56">
        <v>17</v>
      </c>
      <c r="B25" s="100" t="s">
        <v>74</v>
      </c>
      <c r="C25" s="166" t="s">
        <v>233</v>
      </c>
      <c r="D25" s="175">
        <v>2275626.56</v>
      </c>
      <c r="E25" s="103"/>
      <c r="F25" s="104">
        <v>2275626.56</v>
      </c>
      <c r="G25" s="104">
        <v>1031949.78</v>
      </c>
      <c r="H25" s="103"/>
      <c r="I25" s="128">
        <v>1031949.78</v>
      </c>
      <c r="J25" s="124">
        <v>3307576.34</v>
      </c>
      <c r="K25" s="172">
        <v>4471211.5</v>
      </c>
      <c r="L25" s="104"/>
      <c r="M25" s="222">
        <v>4471211.5</v>
      </c>
      <c r="N25" s="175"/>
      <c r="O25" s="104"/>
      <c r="P25" s="86">
        <v>0</v>
      </c>
      <c r="Q25" s="217">
        <v>7778787.8399999999</v>
      </c>
    </row>
    <row r="26" spans="1:17" x14ac:dyDescent="0.2">
      <c r="A26" s="56">
        <v>18</v>
      </c>
      <c r="B26" s="100" t="s">
        <v>75</v>
      </c>
      <c r="C26" s="166" t="s">
        <v>9</v>
      </c>
      <c r="D26" s="175">
        <v>2760949.7599999998</v>
      </c>
      <c r="E26" s="103"/>
      <c r="F26" s="104">
        <v>2760949.7599999998</v>
      </c>
      <c r="G26" s="104">
        <v>3680741.79</v>
      </c>
      <c r="H26" s="103"/>
      <c r="I26" s="128">
        <v>3680741.79</v>
      </c>
      <c r="J26" s="124">
        <v>6441691.5499999998</v>
      </c>
      <c r="K26" s="172">
        <v>10694870.970000001</v>
      </c>
      <c r="L26" s="104"/>
      <c r="M26" s="222">
        <v>10694870.970000001</v>
      </c>
      <c r="N26" s="175"/>
      <c r="O26" s="104"/>
      <c r="P26" s="86">
        <v>0</v>
      </c>
      <c r="Q26" s="217">
        <v>17136562.52</v>
      </c>
    </row>
    <row r="27" spans="1:17" x14ac:dyDescent="0.2">
      <c r="A27" s="56">
        <v>19</v>
      </c>
      <c r="B27" s="134" t="s">
        <v>76</v>
      </c>
      <c r="C27" s="166" t="s">
        <v>11</v>
      </c>
      <c r="D27" s="175">
        <v>837182.52</v>
      </c>
      <c r="E27" s="103"/>
      <c r="F27" s="104">
        <v>837182.52</v>
      </c>
      <c r="G27" s="104">
        <v>52594.98</v>
      </c>
      <c r="H27" s="103"/>
      <c r="I27" s="128">
        <v>52594.98</v>
      </c>
      <c r="J27" s="124">
        <v>889777.5</v>
      </c>
      <c r="K27" s="172"/>
      <c r="L27" s="104"/>
      <c r="M27" s="222">
        <v>0</v>
      </c>
      <c r="N27" s="175"/>
      <c r="O27" s="104"/>
      <c r="P27" s="86">
        <v>0</v>
      </c>
      <c r="Q27" s="217">
        <v>889777.5</v>
      </c>
    </row>
    <row r="28" spans="1:17" x14ac:dyDescent="0.2">
      <c r="A28" s="56">
        <v>20</v>
      </c>
      <c r="B28" s="134" t="s">
        <v>77</v>
      </c>
      <c r="C28" s="166" t="s">
        <v>234</v>
      </c>
      <c r="D28" s="175">
        <v>742140.06</v>
      </c>
      <c r="E28" s="103"/>
      <c r="F28" s="104">
        <v>742140.06</v>
      </c>
      <c r="G28" s="104">
        <v>66197.13</v>
      </c>
      <c r="H28" s="103"/>
      <c r="I28" s="128">
        <v>66197.13</v>
      </c>
      <c r="J28" s="124">
        <v>808337.19000000006</v>
      </c>
      <c r="K28" s="172"/>
      <c r="L28" s="104"/>
      <c r="M28" s="222">
        <v>0</v>
      </c>
      <c r="N28" s="175"/>
      <c r="O28" s="104"/>
      <c r="P28" s="86">
        <v>0</v>
      </c>
      <c r="Q28" s="217">
        <v>808337.19000000006</v>
      </c>
    </row>
    <row r="29" spans="1:17" x14ac:dyDescent="0.2">
      <c r="A29" s="56">
        <v>21</v>
      </c>
      <c r="B29" s="134" t="s">
        <v>78</v>
      </c>
      <c r="C29" s="166" t="s">
        <v>79</v>
      </c>
      <c r="D29" s="175">
        <v>1914667.43</v>
      </c>
      <c r="E29" s="103"/>
      <c r="F29" s="104">
        <v>1914667.43</v>
      </c>
      <c r="G29" s="104">
        <v>2493727.5</v>
      </c>
      <c r="H29" s="103"/>
      <c r="I29" s="128">
        <v>2493727.5</v>
      </c>
      <c r="J29" s="124">
        <v>4408394.93</v>
      </c>
      <c r="K29" s="172">
        <v>8748892.9499999993</v>
      </c>
      <c r="L29" s="104"/>
      <c r="M29" s="222">
        <v>8748892.9499999993</v>
      </c>
      <c r="N29" s="175"/>
      <c r="O29" s="104"/>
      <c r="P29" s="86">
        <v>0</v>
      </c>
      <c r="Q29" s="217">
        <v>13157287.879999999</v>
      </c>
    </row>
    <row r="30" spans="1:17" x14ac:dyDescent="0.2">
      <c r="A30" s="56">
        <v>22</v>
      </c>
      <c r="B30" s="134" t="s">
        <v>80</v>
      </c>
      <c r="C30" s="166" t="s">
        <v>39</v>
      </c>
      <c r="D30" s="175">
        <v>1331268.5</v>
      </c>
      <c r="E30" s="103"/>
      <c r="F30" s="104">
        <v>1331268.5</v>
      </c>
      <c r="G30" s="104">
        <v>1298551.92</v>
      </c>
      <c r="H30" s="103"/>
      <c r="I30" s="128">
        <v>1298551.92</v>
      </c>
      <c r="J30" s="124">
        <v>2629820.42</v>
      </c>
      <c r="K30" s="172">
        <v>22356057.5</v>
      </c>
      <c r="L30" s="104"/>
      <c r="M30" s="222">
        <v>22356057.5</v>
      </c>
      <c r="N30" s="175"/>
      <c r="O30" s="104"/>
      <c r="P30" s="86">
        <v>0</v>
      </c>
      <c r="Q30" s="217">
        <v>24985877.920000002</v>
      </c>
    </row>
    <row r="31" spans="1:17" x14ac:dyDescent="0.2">
      <c r="A31" s="56">
        <v>23</v>
      </c>
      <c r="B31" s="100" t="s">
        <v>81</v>
      </c>
      <c r="C31" s="166" t="s">
        <v>82</v>
      </c>
      <c r="D31" s="175"/>
      <c r="E31" s="103"/>
      <c r="F31" s="104">
        <v>0</v>
      </c>
      <c r="G31" s="104">
        <v>0</v>
      </c>
      <c r="H31" s="103"/>
      <c r="I31" s="128">
        <v>0</v>
      </c>
      <c r="J31" s="124">
        <v>0</v>
      </c>
      <c r="K31" s="172"/>
      <c r="L31" s="104"/>
      <c r="M31" s="222">
        <v>0</v>
      </c>
      <c r="N31" s="175"/>
      <c r="O31" s="104"/>
      <c r="P31" s="86">
        <v>0</v>
      </c>
      <c r="Q31" s="217">
        <v>0</v>
      </c>
    </row>
    <row r="32" spans="1:17" x14ac:dyDescent="0.2">
      <c r="A32" s="56">
        <v>24</v>
      </c>
      <c r="B32" s="100" t="s">
        <v>83</v>
      </c>
      <c r="C32" s="166" t="s">
        <v>84</v>
      </c>
      <c r="D32" s="175"/>
      <c r="E32" s="103"/>
      <c r="F32" s="104">
        <v>0</v>
      </c>
      <c r="G32" s="104">
        <v>0</v>
      </c>
      <c r="H32" s="103"/>
      <c r="I32" s="128">
        <v>0</v>
      </c>
      <c r="J32" s="124">
        <v>0</v>
      </c>
      <c r="K32" s="172"/>
      <c r="L32" s="104"/>
      <c r="M32" s="222">
        <v>0</v>
      </c>
      <c r="N32" s="175"/>
      <c r="O32" s="104"/>
      <c r="P32" s="86">
        <v>0</v>
      </c>
      <c r="Q32" s="217">
        <v>0</v>
      </c>
    </row>
    <row r="33" spans="1:17" ht="24" x14ac:dyDescent="0.2">
      <c r="A33" s="56">
        <v>25</v>
      </c>
      <c r="B33" s="100" t="s">
        <v>85</v>
      </c>
      <c r="C33" s="166" t="s">
        <v>86</v>
      </c>
      <c r="D33" s="175"/>
      <c r="E33" s="103"/>
      <c r="F33" s="104">
        <v>0</v>
      </c>
      <c r="G33" s="104">
        <v>0</v>
      </c>
      <c r="H33" s="103"/>
      <c r="I33" s="128">
        <v>0</v>
      </c>
      <c r="J33" s="124">
        <v>0</v>
      </c>
      <c r="K33" s="172"/>
      <c r="L33" s="104"/>
      <c r="M33" s="222">
        <v>0</v>
      </c>
      <c r="N33" s="175"/>
      <c r="O33" s="104"/>
      <c r="P33" s="86">
        <v>0</v>
      </c>
      <c r="Q33" s="217">
        <v>0</v>
      </c>
    </row>
    <row r="34" spans="1:17" x14ac:dyDescent="0.2">
      <c r="A34" s="56">
        <v>26</v>
      </c>
      <c r="B34" s="134" t="s">
        <v>87</v>
      </c>
      <c r="C34" s="166" t="s">
        <v>88</v>
      </c>
      <c r="D34" s="175"/>
      <c r="E34" s="103"/>
      <c r="F34" s="104">
        <v>0</v>
      </c>
      <c r="G34" s="104">
        <v>0</v>
      </c>
      <c r="H34" s="103"/>
      <c r="I34" s="128">
        <v>0</v>
      </c>
      <c r="J34" s="124">
        <v>0</v>
      </c>
      <c r="K34" s="172"/>
      <c r="L34" s="104"/>
      <c r="M34" s="222">
        <v>0</v>
      </c>
      <c r="N34" s="175"/>
      <c r="O34" s="104"/>
      <c r="P34" s="86">
        <v>0</v>
      </c>
      <c r="Q34" s="217">
        <v>0</v>
      </c>
    </row>
    <row r="35" spans="1:17" x14ac:dyDescent="0.2">
      <c r="A35" s="56">
        <v>27</v>
      </c>
      <c r="B35" s="100" t="s">
        <v>89</v>
      </c>
      <c r="C35" s="166" t="s">
        <v>90</v>
      </c>
      <c r="D35" s="175">
        <v>1584378.03</v>
      </c>
      <c r="E35" s="103"/>
      <c r="F35" s="104">
        <v>1584378.03</v>
      </c>
      <c r="G35" s="104">
        <v>65290.32</v>
      </c>
      <c r="H35" s="103"/>
      <c r="I35" s="128">
        <v>65290.32</v>
      </c>
      <c r="J35" s="124">
        <v>1649668.35</v>
      </c>
      <c r="K35" s="172"/>
      <c r="L35" s="104"/>
      <c r="M35" s="222">
        <v>0</v>
      </c>
      <c r="N35" s="175"/>
      <c r="O35" s="104"/>
      <c r="P35" s="86">
        <v>0</v>
      </c>
      <c r="Q35" s="217">
        <v>1649668.35</v>
      </c>
    </row>
    <row r="36" spans="1:17" x14ac:dyDescent="0.2">
      <c r="A36" s="56">
        <v>28</v>
      </c>
      <c r="B36" s="100" t="s">
        <v>91</v>
      </c>
      <c r="C36" s="166" t="s">
        <v>92</v>
      </c>
      <c r="D36" s="175"/>
      <c r="E36" s="103"/>
      <c r="F36" s="104">
        <v>0</v>
      </c>
      <c r="G36" s="104">
        <v>0</v>
      </c>
      <c r="H36" s="103"/>
      <c r="I36" s="128">
        <v>0</v>
      </c>
      <c r="J36" s="124">
        <v>0</v>
      </c>
      <c r="K36" s="172"/>
      <c r="L36" s="104"/>
      <c r="M36" s="222">
        <v>0</v>
      </c>
      <c r="N36" s="175"/>
      <c r="O36" s="104"/>
      <c r="P36" s="86">
        <v>0</v>
      </c>
      <c r="Q36" s="217">
        <v>0</v>
      </c>
    </row>
    <row r="37" spans="1:17" x14ac:dyDescent="0.2">
      <c r="A37" s="56">
        <v>29</v>
      </c>
      <c r="B37" s="134" t="s">
        <v>93</v>
      </c>
      <c r="C37" s="166" t="s">
        <v>94</v>
      </c>
      <c r="D37" s="175"/>
      <c r="E37" s="103"/>
      <c r="F37" s="104">
        <v>0</v>
      </c>
      <c r="G37" s="104">
        <v>0</v>
      </c>
      <c r="H37" s="103"/>
      <c r="I37" s="128">
        <v>0</v>
      </c>
      <c r="J37" s="124">
        <v>0</v>
      </c>
      <c r="K37" s="172"/>
      <c r="L37" s="104"/>
      <c r="M37" s="222">
        <v>0</v>
      </c>
      <c r="N37" s="175"/>
      <c r="O37" s="104"/>
      <c r="P37" s="86">
        <v>0</v>
      </c>
      <c r="Q37" s="217">
        <v>0</v>
      </c>
    </row>
    <row r="38" spans="1:17" ht="22.5" customHeight="1" x14ac:dyDescent="0.2">
      <c r="A38" s="56">
        <v>30</v>
      </c>
      <c r="B38" s="134" t="s">
        <v>95</v>
      </c>
      <c r="C38" s="166" t="s">
        <v>23</v>
      </c>
      <c r="D38" s="175"/>
      <c r="E38" s="103"/>
      <c r="F38" s="104">
        <v>0</v>
      </c>
      <c r="G38" s="104">
        <v>0</v>
      </c>
      <c r="H38" s="103"/>
      <c r="I38" s="128">
        <v>0</v>
      </c>
      <c r="J38" s="124">
        <v>0</v>
      </c>
      <c r="K38" s="172"/>
      <c r="L38" s="104"/>
      <c r="M38" s="222">
        <v>0</v>
      </c>
      <c r="N38" s="175"/>
      <c r="O38" s="104"/>
      <c r="P38" s="86">
        <v>0</v>
      </c>
      <c r="Q38" s="217">
        <v>0</v>
      </c>
    </row>
    <row r="39" spans="1:17" ht="15" customHeight="1" x14ac:dyDescent="0.2">
      <c r="A39" s="56">
        <v>31</v>
      </c>
      <c r="B39" s="134" t="s">
        <v>96</v>
      </c>
      <c r="C39" s="166" t="s">
        <v>56</v>
      </c>
      <c r="D39" s="175"/>
      <c r="E39" s="103"/>
      <c r="F39" s="104">
        <v>0</v>
      </c>
      <c r="G39" s="104">
        <v>0</v>
      </c>
      <c r="H39" s="103"/>
      <c r="I39" s="128">
        <v>0</v>
      </c>
      <c r="J39" s="124">
        <v>0</v>
      </c>
      <c r="K39" s="172"/>
      <c r="L39" s="104"/>
      <c r="M39" s="222">
        <v>0</v>
      </c>
      <c r="N39" s="175"/>
      <c r="O39" s="104"/>
      <c r="P39" s="86">
        <v>0</v>
      </c>
      <c r="Q39" s="217">
        <v>0</v>
      </c>
    </row>
    <row r="40" spans="1:17" x14ac:dyDescent="0.2">
      <c r="A40" s="56">
        <v>32</v>
      </c>
      <c r="B40" s="100" t="s">
        <v>97</v>
      </c>
      <c r="C40" s="166" t="s">
        <v>40</v>
      </c>
      <c r="D40" s="175">
        <v>4570126.8</v>
      </c>
      <c r="E40" s="103"/>
      <c r="F40" s="104">
        <v>4570126.8</v>
      </c>
      <c r="G40" s="104">
        <v>3529304.52</v>
      </c>
      <c r="H40" s="103"/>
      <c r="I40" s="128">
        <v>3529304.52</v>
      </c>
      <c r="J40" s="124">
        <v>8099431.3200000003</v>
      </c>
      <c r="K40" s="172">
        <v>13177394.369999999</v>
      </c>
      <c r="L40" s="104"/>
      <c r="M40" s="222">
        <v>13177394.369999999</v>
      </c>
      <c r="N40" s="175"/>
      <c r="O40" s="104"/>
      <c r="P40" s="86">
        <v>0</v>
      </c>
      <c r="Q40" s="217">
        <v>21276825.689999998</v>
      </c>
    </row>
    <row r="41" spans="1:17" x14ac:dyDescent="0.2">
      <c r="A41" s="56">
        <v>33</v>
      </c>
      <c r="B41" s="134" t="s">
        <v>98</v>
      </c>
      <c r="C41" s="166" t="s">
        <v>38</v>
      </c>
      <c r="D41" s="175">
        <v>3962461.71</v>
      </c>
      <c r="E41" s="103"/>
      <c r="F41" s="104">
        <v>3962461.71</v>
      </c>
      <c r="G41" s="104">
        <v>5044584.03</v>
      </c>
      <c r="H41" s="103"/>
      <c r="I41" s="128">
        <v>5044584.03</v>
      </c>
      <c r="J41" s="124">
        <v>9007045.7400000002</v>
      </c>
      <c r="K41" s="172">
        <v>28238036.329999998</v>
      </c>
      <c r="L41" s="104"/>
      <c r="M41" s="222">
        <v>28238036.329999998</v>
      </c>
      <c r="N41" s="175">
        <v>1414223.1</v>
      </c>
      <c r="O41" s="104"/>
      <c r="P41" s="86">
        <v>1414223.1</v>
      </c>
      <c r="Q41" s="217">
        <v>38659305.170000002</v>
      </c>
    </row>
    <row r="42" spans="1:17" x14ac:dyDescent="0.2">
      <c r="A42" s="56">
        <v>34</v>
      </c>
      <c r="B42" s="134" t="s">
        <v>99</v>
      </c>
      <c r="C42" s="166" t="s">
        <v>16</v>
      </c>
      <c r="D42" s="175">
        <v>1071755.3999999999</v>
      </c>
      <c r="E42" s="103"/>
      <c r="F42" s="104">
        <v>1071755.3999999999</v>
      </c>
      <c r="G42" s="104">
        <v>443430.09</v>
      </c>
      <c r="H42" s="103"/>
      <c r="I42" s="128">
        <v>443430.09</v>
      </c>
      <c r="J42" s="124">
        <v>1515185.49</v>
      </c>
      <c r="K42" s="172">
        <v>6259696.0999999996</v>
      </c>
      <c r="L42" s="104"/>
      <c r="M42" s="222">
        <v>6259696.0999999996</v>
      </c>
      <c r="N42" s="175"/>
      <c r="O42" s="104"/>
      <c r="P42" s="86">
        <v>0</v>
      </c>
      <c r="Q42" s="217">
        <v>7774881.5899999999</v>
      </c>
    </row>
    <row r="43" spans="1:17" x14ac:dyDescent="0.2">
      <c r="A43" s="56">
        <v>35</v>
      </c>
      <c r="B43" s="134" t="s">
        <v>100</v>
      </c>
      <c r="C43" s="166" t="s">
        <v>21</v>
      </c>
      <c r="D43" s="175">
        <v>2364939.5099999998</v>
      </c>
      <c r="E43" s="103"/>
      <c r="F43" s="104">
        <v>2364939.5099999998</v>
      </c>
      <c r="G43" s="104">
        <v>3102197.01</v>
      </c>
      <c r="H43" s="103"/>
      <c r="I43" s="128">
        <v>3102197.01</v>
      </c>
      <c r="J43" s="124">
        <v>5467136.5199999996</v>
      </c>
      <c r="K43" s="172">
        <v>10403908.550000001</v>
      </c>
      <c r="L43" s="104"/>
      <c r="M43" s="222">
        <v>10403908.550000001</v>
      </c>
      <c r="N43" s="175">
        <v>942815.4</v>
      </c>
      <c r="O43" s="104"/>
      <c r="P43" s="86">
        <v>942815.4</v>
      </c>
      <c r="Q43" s="217">
        <v>16813860.469999999</v>
      </c>
    </row>
    <row r="44" spans="1:17" x14ac:dyDescent="0.2">
      <c r="A44" s="56">
        <v>36</v>
      </c>
      <c r="B44" s="134" t="s">
        <v>101</v>
      </c>
      <c r="C44" s="166" t="s">
        <v>25</v>
      </c>
      <c r="D44" s="175">
        <v>1533149.47</v>
      </c>
      <c r="E44" s="103"/>
      <c r="F44" s="104">
        <v>1533149.47</v>
      </c>
      <c r="G44" s="104">
        <v>66197.13</v>
      </c>
      <c r="H44" s="103"/>
      <c r="I44" s="128">
        <v>66197.13</v>
      </c>
      <c r="J44" s="124">
        <v>1599346.6</v>
      </c>
      <c r="K44" s="172">
        <v>4024090.35</v>
      </c>
      <c r="L44" s="104"/>
      <c r="M44" s="222">
        <v>4024090.35</v>
      </c>
      <c r="N44" s="175"/>
      <c r="O44" s="104"/>
      <c r="P44" s="86">
        <v>0</v>
      </c>
      <c r="Q44" s="217">
        <v>5623436.9500000002</v>
      </c>
    </row>
    <row r="45" spans="1:17" x14ac:dyDescent="0.2">
      <c r="A45" s="56">
        <v>37</v>
      </c>
      <c r="B45" s="100" t="s">
        <v>102</v>
      </c>
      <c r="C45" s="166" t="s">
        <v>235</v>
      </c>
      <c r="D45" s="175">
        <v>2277985.77</v>
      </c>
      <c r="E45" s="103"/>
      <c r="F45" s="104">
        <v>2277985.77</v>
      </c>
      <c r="G45" s="104">
        <v>2927182.68</v>
      </c>
      <c r="H45" s="103"/>
      <c r="I45" s="128">
        <v>2927182.68</v>
      </c>
      <c r="J45" s="124">
        <v>5205168.45</v>
      </c>
      <c r="K45" s="172">
        <v>13356242.83</v>
      </c>
      <c r="L45" s="104"/>
      <c r="M45" s="222">
        <v>13356242.83</v>
      </c>
      <c r="N45" s="175"/>
      <c r="O45" s="104"/>
      <c r="P45" s="86">
        <v>0</v>
      </c>
      <c r="Q45" s="217">
        <v>18561411.280000001</v>
      </c>
    </row>
    <row r="46" spans="1:17" x14ac:dyDescent="0.2">
      <c r="A46" s="56">
        <v>38</v>
      </c>
      <c r="B46" s="134" t="s">
        <v>103</v>
      </c>
      <c r="C46" s="166" t="s">
        <v>236</v>
      </c>
      <c r="D46" s="175">
        <v>1408785.4</v>
      </c>
      <c r="E46" s="103"/>
      <c r="F46" s="104">
        <v>1408785.4</v>
      </c>
      <c r="G46" s="104">
        <v>66197.13</v>
      </c>
      <c r="H46" s="103"/>
      <c r="I46" s="128">
        <v>66197.13</v>
      </c>
      <c r="J46" s="124">
        <v>1474982.5299999998</v>
      </c>
      <c r="K46" s="172"/>
      <c r="L46" s="104"/>
      <c r="M46" s="222">
        <v>0</v>
      </c>
      <c r="N46" s="175"/>
      <c r="O46" s="104"/>
      <c r="P46" s="86">
        <v>0</v>
      </c>
      <c r="Q46" s="217">
        <v>1474982.5299999998</v>
      </c>
    </row>
    <row r="47" spans="1:17" x14ac:dyDescent="0.2">
      <c r="A47" s="56">
        <v>39</v>
      </c>
      <c r="B47" s="134" t="s">
        <v>104</v>
      </c>
      <c r="C47" s="166" t="s">
        <v>237</v>
      </c>
      <c r="D47" s="175">
        <v>781235.54</v>
      </c>
      <c r="E47" s="103"/>
      <c r="F47" s="104">
        <v>781235.54</v>
      </c>
      <c r="G47" s="104">
        <v>47154.12</v>
      </c>
      <c r="H47" s="103"/>
      <c r="I47" s="128">
        <v>47154.12</v>
      </c>
      <c r="J47" s="124">
        <v>828389.66</v>
      </c>
      <c r="K47" s="172"/>
      <c r="L47" s="104"/>
      <c r="M47" s="222">
        <v>0</v>
      </c>
      <c r="N47" s="175"/>
      <c r="O47" s="104"/>
      <c r="P47" s="86">
        <v>0</v>
      </c>
      <c r="Q47" s="217">
        <v>828389.66</v>
      </c>
    </row>
    <row r="48" spans="1:17" x14ac:dyDescent="0.2">
      <c r="A48" s="56">
        <v>40</v>
      </c>
      <c r="B48" s="133" t="s">
        <v>105</v>
      </c>
      <c r="C48" s="168" t="s">
        <v>24</v>
      </c>
      <c r="D48" s="175">
        <v>1704697.74</v>
      </c>
      <c r="E48" s="103"/>
      <c r="F48" s="104">
        <v>1704697.74</v>
      </c>
      <c r="G48" s="104">
        <v>377232.96</v>
      </c>
      <c r="H48" s="103"/>
      <c r="I48" s="128">
        <v>377232.96</v>
      </c>
      <c r="J48" s="124">
        <v>2081930.7</v>
      </c>
      <c r="K48" s="172"/>
      <c r="L48" s="104"/>
      <c r="M48" s="222">
        <v>0</v>
      </c>
      <c r="N48" s="175"/>
      <c r="O48" s="104"/>
      <c r="P48" s="86">
        <v>0</v>
      </c>
      <c r="Q48" s="217">
        <v>2081930.7</v>
      </c>
    </row>
    <row r="49" spans="1:17" x14ac:dyDescent="0.2">
      <c r="A49" s="56">
        <v>41</v>
      </c>
      <c r="B49" s="134" t="s">
        <v>106</v>
      </c>
      <c r="C49" s="166" t="s">
        <v>20</v>
      </c>
      <c r="D49" s="175">
        <v>843586.09</v>
      </c>
      <c r="E49" s="103"/>
      <c r="F49" s="104">
        <v>843586.09</v>
      </c>
      <c r="G49" s="104">
        <v>141462.35999999999</v>
      </c>
      <c r="H49" s="103"/>
      <c r="I49" s="128">
        <v>141462.35999999999</v>
      </c>
      <c r="J49" s="124">
        <v>985048.45</v>
      </c>
      <c r="K49" s="172"/>
      <c r="L49" s="104"/>
      <c r="M49" s="222">
        <v>0</v>
      </c>
      <c r="N49" s="175"/>
      <c r="O49" s="104"/>
      <c r="P49" s="86">
        <v>0</v>
      </c>
      <c r="Q49" s="217">
        <v>985048.45</v>
      </c>
    </row>
    <row r="50" spans="1:17" x14ac:dyDescent="0.2">
      <c r="A50" s="56">
        <v>42</v>
      </c>
      <c r="B50" s="134" t="s">
        <v>107</v>
      </c>
      <c r="C50" s="166" t="s">
        <v>108</v>
      </c>
      <c r="D50" s="175"/>
      <c r="E50" s="103"/>
      <c r="F50" s="104">
        <v>0</v>
      </c>
      <c r="G50" s="104">
        <v>0</v>
      </c>
      <c r="H50" s="103"/>
      <c r="I50" s="128">
        <v>0</v>
      </c>
      <c r="J50" s="124">
        <v>0</v>
      </c>
      <c r="K50" s="172"/>
      <c r="L50" s="104"/>
      <c r="M50" s="222">
        <v>0</v>
      </c>
      <c r="N50" s="175"/>
      <c r="O50" s="104"/>
      <c r="P50" s="86">
        <v>0</v>
      </c>
      <c r="Q50" s="217">
        <v>0</v>
      </c>
    </row>
    <row r="51" spans="1:17" x14ac:dyDescent="0.2">
      <c r="A51" s="56">
        <v>43</v>
      </c>
      <c r="B51" s="100" t="s">
        <v>109</v>
      </c>
      <c r="C51" s="166" t="s">
        <v>110</v>
      </c>
      <c r="D51" s="175">
        <v>3277616.75</v>
      </c>
      <c r="E51" s="103"/>
      <c r="F51" s="104">
        <v>3277616.75</v>
      </c>
      <c r="G51" s="104">
        <v>3944623.5</v>
      </c>
      <c r="H51" s="103"/>
      <c r="I51" s="128">
        <v>3944623.5</v>
      </c>
      <c r="J51" s="124">
        <v>7222240.25</v>
      </c>
      <c r="K51" s="172">
        <v>10965813.039999999</v>
      </c>
      <c r="L51" s="104"/>
      <c r="M51" s="222">
        <v>10965813.039999999</v>
      </c>
      <c r="N51" s="175"/>
      <c r="O51" s="104"/>
      <c r="P51" s="86">
        <v>0</v>
      </c>
      <c r="Q51" s="217">
        <v>18188053.289999999</v>
      </c>
    </row>
    <row r="52" spans="1:17" x14ac:dyDescent="0.2">
      <c r="A52" s="56">
        <v>44</v>
      </c>
      <c r="B52" s="134" t="s">
        <v>111</v>
      </c>
      <c r="C52" s="166" t="s">
        <v>242</v>
      </c>
      <c r="D52" s="175">
        <v>1145227.94</v>
      </c>
      <c r="E52" s="103"/>
      <c r="F52" s="104">
        <v>1145227.94</v>
      </c>
      <c r="G52" s="104">
        <v>457939.05</v>
      </c>
      <c r="H52" s="103"/>
      <c r="I52" s="128">
        <v>457939.05</v>
      </c>
      <c r="J52" s="124">
        <v>1603166.99</v>
      </c>
      <c r="K52" s="172"/>
      <c r="L52" s="104"/>
      <c r="M52" s="222">
        <v>0</v>
      </c>
      <c r="N52" s="175"/>
      <c r="O52" s="104"/>
      <c r="P52" s="86">
        <v>0</v>
      </c>
      <c r="Q52" s="217">
        <v>1603166.99</v>
      </c>
    </row>
    <row r="53" spans="1:17" x14ac:dyDescent="0.2">
      <c r="A53" s="56">
        <v>45</v>
      </c>
      <c r="B53" s="100" t="s">
        <v>112</v>
      </c>
      <c r="C53" s="166" t="s">
        <v>2</v>
      </c>
      <c r="D53" s="175">
        <v>2674333.0499999998</v>
      </c>
      <c r="E53" s="103"/>
      <c r="F53" s="104">
        <v>2674333.0499999998</v>
      </c>
      <c r="G53" s="104">
        <v>3605476.56</v>
      </c>
      <c r="H53" s="103"/>
      <c r="I53" s="128">
        <v>3605476.56</v>
      </c>
      <c r="J53" s="124">
        <v>6279809.6099999994</v>
      </c>
      <c r="K53" s="172">
        <v>15320906.51</v>
      </c>
      <c r="L53" s="104"/>
      <c r="M53" s="222">
        <v>15320906.51</v>
      </c>
      <c r="N53" s="175"/>
      <c r="O53" s="104"/>
      <c r="P53" s="86">
        <v>0</v>
      </c>
      <c r="Q53" s="217">
        <v>21600716.119999997</v>
      </c>
    </row>
    <row r="54" spans="1:17" x14ac:dyDescent="0.2">
      <c r="A54" s="56">
        <v>46</v>
      </c>
      <c r="B54" s="134" t="s">
        <v>113</v>
      </c>
      <c r="C54" s="166" t="s">
        <v>3</v>
      </c>
      <c r="D54" s="175">
        <v>1160057.26</v>
      </c>
      <c r="E54" s="103"/>
      <c r="F54" s="104">
        <v>1160057.26</v>
      </c>
      <c r="G54" s="104">
        <v>38086.019999999997</v>
      </c>
      <c r="H54" s="103"/>
      <c r="I54" s="128">
        <v>38086.019999999997</v>
      </c>
      <c r="J54" s="124">
        <v>1198143.28</v>
      </c>
      <c r="K54" s="172"/>
      <c r="L54" s="104"/>
      <c r="M54" s="222">
        <v>0</v>
      </c>
      <c r="N54" s="175"/>
      <c r="O54" s="104"/>
      <c r="P54" s="86">
        <v>0</v>
      </c>
      <c r="Q54" s="217">
        <v>1198143.28</v>
      </c>
    </row>
    <row r="55" spans="1:17" x14ac:dyDescent="0.2">
      <c r="A55" s="56">
        <v>47</v>
      </c>
      <c r="B55" s="134" t="s">
        <v>114</v>
      </c>
      <c r="C55" s="166" t="s">
        <v>238</v>
      </c>
      <c r="D55" s="175">
        <v>1335986.92</v>
      </c>
      <c r="E55" s="103"/>
      <c r="F55" s="104">
        <v>1335986.92</v>
      </c>
      <c r="G55" s="104">
        <v>553154.1</v>
      </c>
      <c r="H55" s="103"/>
      <c r="I55" s="128">
        <v>553154.1</v>
      </c>
      <c r="J55" s="124">
        <v>1889141.02</v>
      </c>
      <c r="K55" s="172"/>
      <c r="L55" s="104"/>
      <c r="M55" s="222">
        <v>0</v>
      </c>
      <c r="N55" s="175"/>
      <c r="O55" s="104"/>
      <c r="P55" s="86">
        <v>0</v>
      </c>
      <c r="Q55" s="217">
        <v>1889141.02</v>
      </c>
    </row>
    <row r="56" spans="1:17" x14ac:dyDescent="0.2">
      <c r="A56" s="56">
        <v>48</v>
      </c>
      <c r="B56" s="100" t="s">
        <v>115</v>
      </c>
      <c r="C56" s="166" t="s">
        <v>0</v>
      </c>
      <c r="D56" s="175">
        <v>1099054.83</v>
      </c>
      <c r="E56" s="103"/>
      <c r="F56" s="104">
        <v>1099054.83</v>
      </c>
      <c r="G56" s="104">
        <v>1363842.24</v>
      </c>
      <c r="H56" s="103"/>
      <c r="I56" s="128">
        <v>1363842.24</v>
      </c>
      <c r="J56" s="124">
        <v>2462897.0700000003</v>
      </c>
      <c r="K56" s="172">
        <v>10730907.6</v>
      </c>
      <c r="L56" s="104"/>
      <c r="M56" s="222">
        <v>10730907.6</v>
      </c>
      <c r="N56" s="175">
        <v>628543.6</v>
      </c>
      <c r="O56" s="104"/>
      <c r="P56" s="86">
        <v>628543.6</v>
      </c>
      <c r="Q56" s="217">
        <v>13822348.27</v>
      </c>
    </row>
    <row r="57" spans="1:17" x14ac:dyDescent="0.2">
      <c r="A57" s="56">
        <v>49</v>
      </c>
      <c r="B57" s="100" t="s">
        <v>116</v>
      </c>
      <c r="C57" s="166" t="s">
        <v>4</v>
      </c>
      <c r="D57" s="175">
        <v>766743.25</v>
      </c>
      <c r="E57" s="103"/>
      <c r="F57" s="104">
        <v>766743.25</v>
      </c>
      <c r="G57" s="104">
        <v>141462.35999999999</v>
      </c>
      <c r="H57" s="103"/>
      <c r="I57" s="128">
        <v>141462.35999999999</v>
      </c>
      <c r="J57" s="124">
        <v>908205.61</v>
      </c>
      <c r="K57" s="172"/>
      <c r="L57" s="104"/>
      <c r="M57" s="222">
        <v>0</v>
      </c>
      <c r="N57" s="175"/>
      <c r="O57" s="104"/>
      <c r="P57" s="86">
        <v>0</v>
      </c>
      <c r="Q57" s="217">
        <v>908205.61</v>
      </c>
    </row>
    <row r="58" spans="1:17" x14ac:dyDescent="0.2">
      <c r="A58" s="56">
        <v>50</v>
      </c>
      <c r="B58" s="134" t="s">
        <v>117</v>
      </c>
      <c r="C58" s="166" t="s">
        <v>1</v>
      </c>
      <c r="D58" s="175">
        <v>1078496</v>
      </c>
      <c r="E58" s="103"/>
      <c r="F58" s="104">
        <v>1078496</v>
      </c>
      <c r="G58" s="104">
        <v>447057.33</v>
      </c>
      <c r="H58" s="103"/>
      <c r="I58" s="128">
        <v>447057.33</v>
      </c>
      <c r="J58" s="124">
        <v>1525553.33</v>
      </c>
      <c r="K58" s="172"/>
      <c r="L58" s="104"/>
      <c r="M58" s="222">
        <v>0</v>
      </c>
      <c r="N58" s="175"/>
      <c r="O58" s="104"/>
      <c r="P58" s="86">
        <v>0</v>
      </c>
      <c r="Q58" s="217">
        <v>1525553.33</v>
      </c>
    </row>
    <row r="59" spans="1:17" x14ac:dyDescent="0.2">
      <c r="A59" s="56">
        <v>51</v>
      </c>
      <c r="B59" s="100" t="s">
        <v>118</v>
      </c>
      <c r="C59" s="166" t="s">
        <v>239</v>
      </c>
      <c r="D59" s="175">
        <v>1942303.89</v>
      </c>
      <c r="E59" s="103"/>
      <c r="F59" s="104">
        <v>1942303.89</v>
      </c>
      <c r="G59" s="104">
        <v>85240.14</v>
      </c>
      <c r="H59" s="103"/>
      <c r="I59" s="128">
        <v>85240.14</v>
      </c>
      <c r="J59" s="124">
        <v>2027544.0299999998</v>
      </c>
      <c r="K59" s="172"/>
      <c r="L59" s="104"/>
      <c r="M59" s="222">
        <v>0</v>
      </c>
      <c r="N59" s="175"/>
      <c r="O59" s="104"/>
      <c r="P59" s="86">
        <v>0</v>
      </c>
      <c r="Q59" s="217">
        <v>2027544.0299999998</v>
      </c>
    </row>
    <row r="60" spans="1:17" x14ac:dyDescent="0.2">
      <c r="A60" s="56">
        <v>52</v>
      </c>
      <c r="B60" s="134" t="s">
        <v>119</v>
      </c>
      <c r="C60" s="166" t="s">
        <v>26</v>
      </c>
      <c r="D60" s="175">
        <v>3417484.2</v>
      </c>
      <c r="E60" s="103"/>
      <c r="F60" s="104">
        <v>3417484.2</v>
      </c>
      <c r="G60" s="104">
        <v>4713598.38</v>
      </c>
      <c r="H60" s="103"/>
      <c r="I60" s="128">
        <v>4713598.38</v>
      </c>
      <c r="J60" s="124">
        <v>8131082.5800000001</v>
      </c>
      <c r="K60" s="172">
        <v>17497785.899999999</v>
      </c>
      <c r="L60" s="104"/>
      <c r="M60" s="222">
        <v>17497785.899999999</v>
      </c>
      <c r="N60" s="175">
        <v>1257087.2</v>
      </c>
      <c r="O60" s="104"/>
      <c r="P60" s="86">
        <v>1257087.2</v>
      </c>
      <c r="Q60" s="217">
        <v>26885955.679999996</v>
      </c>
    </row>
    <row r="61" spans="1:17" x14ac:dyDescent="0.2">
      <c r="A61" s="56">
        <v>53</v>
      </c>
      <c r="B61" s="100" t="s">
        <v>120</v>
      </c>
      <c r="C61" s="166" t="s">
        <v>240</v>
      </c>
      <c r="D61" s="175">
        <v>905262.58</v>
      </c>
      <c r="E61" s="103"/>
      <c r="F61" s="104">
        <v>905262.58</v>
      </c>
      <c r="G61" s="104">
        <v>369978.48</v>
      </c>
      <c r="H61" s="103"/>
      <c r="I61" s="128">
        <v>369978.48</v>
      </c>
      <c r="J61" s="124">
        <v>1275241.06</v>
      </c>
      <c r="K61" s="172"/>
      <c r="L61" s="104"/>
      <c r="M61" s="222">
        <v>0</v>
      </c>
      <c r="N61" s="175"/>
      <c r="O61" s="104"/>
      <c r="P61" s="86">
        <v>0</v>
      </c>
      <c r="Q61" s="217">
        <v>1275241.06</v>
      </c>
    </row>
    <row r="62" spans="1:17" x14ac:dyDescent="0.2">
      <c r="A62" s="56">
        <v>54</v>
      </c>
      <c r="B62" s="100" t="s">
        <v>121</v>
      </c>
      <c r="C62" s="166" t="s">
        <v>122</v>
      </c>
      <c r="D62" s="175"/>
      <c r="E62" s="103"/>
      <c r="F62" s="104">
        <v>0</v>
      </c>
      <c r="G62" s="104"/>
      <c r="H62" s="103"/>
      <c r="I62" s="128">
        <v>0</v>
      </c>
      <c r="J62" s="124">
        <v>0</v>
      </c>
      <c r="K62" s="172"/>
      <c r="L62" s="104"/>
      <c r="M62" s="222">
        <v>0</v>
      </c>
      <c r="N62" s="175"/>
      <c r="O62" s="104"/>
      <c r="P62" s="86">
        <v>0</v>
      </c>
      <c r="Q62" s="217">
        <v>0</v>
      </c>
    </row>
    <row r="63" spans="1:17" x14ac:dyDescent="0.2">
      <c r="A63" s="56">
        <v>55</v>
      </c>
      <c r="B63" s="100" t="s">
        <v>244</v>
      </c>
      <c r="C63" s="166" t="s">
        <v>243</v>
      </c>
      <c r="D63" s="175"/>
      <c r="E63" s="103"/>
      <c r="F63" s="104">
        <v>0</v>
      </c>
      <c r="G63" s="104"/>
      <c r="H63" s="103"/>
      <c r="I63" s="128">
        <v>0</v>
      </c>
      <c r="J63" s="124">
        <v>0</v>
      </c>
      <c r="K63" s="172"/>
      <c r="L63" s="104"/>
      <c r="M63" s="222">
        <v>0</v>
      </c>
      <c r="N63" s="175"/>
      <c r="O63" s="104"/>
      <c r="P63" s="86">
        <v>0</v>
      </c>
      <c r="Q63" s="217">
        <v>0</v>
      </c>
    </row>
    <row r="64" spans="1:17" x14ac:dyDescent="0.2">
      <c r="A64" s="56">
        <v>56</v>
      </c>
      <c r="B64" s="99" t="s">
        <v>260</v>
      </c>
      <c r="C64" s="167" t="s">
        <v>261</v>
      </c>
      <c r="D64" s="175"/>
      <c r="E64" s="103"/>
      <c r="F64" s="104">
        <v>0</v>
      </c>
      <c r="G64" s="104"/>
      <c r="H64" s="103"/>
      <c r="I64" s="128">
        <v>0</v>
      </c>
      <c r="J64" s="124">
        <v>0</v>
      </c>
      <c r="K64" s="172"/>
      <c r="L64" s="104"/>
      <c r="M64" s="222">
        <v>0</v>
      </c>
      <c r="N64" s="175"/>
      <c r="O64" s="104"/>
      <c r="P64" s="86">
        <v>0</v>
      </c>
      <c r="Q64" s="217">
        <v>0</v>
      </c>
    </row>
    <row r="65" spans="1:17" x14ac:dyDescent="0.2">
      <c r="A65" s="56">
        <v>57</v>
      </c>
      <c r="B65" s="100" t="s">
        <v>123</v>
      </c>
      <c r="C65" s="166" t="s">
        <v>53</v>
      </c>
      <c r="D65" s="175"/>
      <c r="E65" s="103"/>
      <c r="F65" s="104">
        <v>0</v>
      </c>
      <c r="G65" s="104"/>
      <c r="H65" s="103"/>
      <c r="I65" s="128">
        <v>0</v>
      </c>
      <c r="J65" s="124">
        <v>0</v>
      </c>
      <c r="K65" s="172"/>
      <c r="L65" s="104"/>
      <c r="M65" s="222">
        <v>0</v>
      </c>
      <c r="N65" s="175"/>
      <c r="O65" s="104"/>
      <c r="P65" s="86">
        <v>0</v>
      </c>
      <c r="Q65" s="217">
        <v>0</v>
      </c>
    </row>
    <row r="66" spans="1:17" x14ac:dyDescent="0.2">
      <c r="A66" s="56">
        <v>58</v>
      </c>
      <c r="B66" s="100" t="s">
        <v>124</v>
      </c>
      <c r="C66" s="166" t="s">
        <v>262</v>
      </c>
      <c r="D66" s="175"/>
      <c r="E66" s="103"/>
      <c r="F66" s="104">
        <v>0</v>
      </c>
      <c r="G66" s="104"/>
      <c r="H66" s="103"/>
      <c r="I66" s="128">
        <v>0</v>
      </c>
      <c r="J66" s="124">
        <v>0</v>
      </c>
      <c r="K66" s="172"/>
      <c r="L66" s="104"/>
      <c r="M66" s="222">
        <v>0</v>
      </c>
      <c r="N66" s="175"/>
      <c r="O66" s="104"/>
      <c r="P66" s="86">
        <v>0</v>
      </c>
      <c r="Q66" s="217">
        <v>0</v>
      </c>
    </row>
    <row r="67" spans="1:17" x14ac:dyDescent="0.2">
      <c r="A67" s="56">
        <v>59</v>
      </c>
      <c r="B67" s="100" t="s">
        <v>125</v>
      </c>
      <c r="C67" s="166" t="s">
        <v>126</v>
      </c>
      <c r="D67" s="175"/>
      <c r="E67" s="103"/>
      <c r="F67" s="104">
        <v>0</v>
      </c>
      <c r="G67" s="104"/>
      <c r="H67" s="103"/>
      <c r="I67" s="128">
        <v>0</v>
      </c>
      <c r="J67" s="124">
        <v>0</v>
      </c>
      <c r="K67" s="172"/>
      <c r="L67" s="104"/>
      <c r="M67" s="222">
        <v>0</v>
      </c>
      <c r="N67" s="175"/>
      <c r="O67" s="104"/>
      <c r="P67" s="86">
        <v>0</v>
      </c>
      <c r="Q67" s="217">
        <v>0</v>
      </c>
    </row>
    <row r="68" spans="1:17" x14ac:dyDescent="0.2">
      <c r="A68" s="56">
        <v>60</v>
      </c>
      <c r="B68" s="134" t="s">
        <v>127</v>
      </c>
      <c r="C68" s="166" t="s">
        <v>263</v>
      </c>
      <c r="D68" s="175"/>
      <c r="E68" s="103"/>
      <c r="F68" s="104">
        <v>0</v>
      </c>
      <c r="G68" s="104"/>
      <c r="H68" s="103"/>
      <c r="I68" s="128">
        <v>0</v>
      </c>
      <c r="J68" s="124">
        <v>0</v>
      </c>
      <c r="K68" s="172"/>
      <c r="L68" s="104"/>
      <c r="M68" s="222">
        <v>0</v>
      </c>
      <c r="N68" s="175"/>
      <c r="O68" s="104"/>
      <c r="P68" s="86">
        <v>0</v>
      </c>
      <c r="Q68" s="217">
        <v>0</v>
      </c>
    </row>
    <row r="69" spans="1:17" x14ac:dyDescent="0.2">
      <c r="A69" s="56">
        <v>61</v>
      </c>
      <c r="B69" s="134" t="s">
        <v>128</v>
      </c>
      <c r="C69" s="166" t="s">
        <v>304</v>
      </c>
      <c r="D69" s="175"/>
      <c r="E69" s="103"/>
      <c r="F69" s="104">
        <v>0</v>
      </c>
      <c r="G69" s="104"/>
      <c r="H69" s="103"/>
      <c r="I69" s="128">
        <v>0</v>
      </c>
      <c r="J69" s="124">
        <v>0</v>
      </c>
      <c r="K69" s="172"/>
      <c r="L69" s="104"/>
      <c r="M69" s="222">
        <v>0</v>
      </c>
      <c r="N69" s="175"/>
      <c r="O69" s="104"/>
      <c r="P69" s="86">
        <v>0</v>
      </c>
      <c r="Q69" s="217">
        <v>0</v>
      </c>
    </row>
    <row r="70" spans="1:17" ht="24" x14ac:dyDescent="0.2">
      <c r="A70" s="56">
        <v>62</v>
      </c>
      <c r="B70" s="134" t="s">
        <v>129</v>
      </c>
      <c r="C70" s="166" t="s">
        <v>264</v>
      </c>
      <c r="D70" s="175"/>
      <c r="E70" s="103"/>
      <c r="F70" s="104">
        <v>0</v>
      </c>
      <c r="G70" s="104"/>
      <c r="H70" s="103"/>
      <c r="I70" s="128">
        <v>0</v>
      </c>
      <c r="J70" s="124">
        <v>0</v>
      </c>
      <c r="K70" s="172"/>
      <c r="L70" s="104"/>
      <c r="M70" s="222">
        <v>0</v>
      </c>
      <c r="N70" s="175"/>
      <c r="O70" s="104"/>
      <c r="P70" s="86">
        <v>0</v>
      </c>
      <c r="Q70" s="217">
        <v>0</v>
      </c>
    </row>
    <row r="71" spans="1:17" ht="24" x14ac:dyDescent="0.2">
      <c r="A71" s="56">
        <v>63</v>
      </c>
      <c r="B71" s="100" t="s">
        <v>130</v>
      </c>
      <c r="C71" s="166" t="s">
        <v>265</v>
      </c>
      <c r="D71" s="175"/>
      <c r="E71" s="103"/>
      <c r="F71" s="104">
        <v>0</v>
      </c>
      <c r="G71" s="104"/>
      <c r="H71" s="103"/>
      <c r="I71" s="128">
        <v>0</v>
      </c>
      <c r="J71" s="124">
        <v>0</v>
      </c>
      <c r="K71" s="172"/>
      <c r="L71" s="104"/>
      <c r="M71" s="222">
        <v>0</v>
      </c>
      <c r="N71" s="175"/>
      <c r="O71" s="104"/>
      <c r="P71" s="86">
        <v>0</v>
      </c>
      <c r="Q71" s="217">
        <v>0</v>
      </c>
    </row>
    <row r="72" spans="1:17" x14ac:dyDescent="0.2">
      <c r="A72" s="56">
        <v>64</v>
      </c>
      <c r="B72" s="134" t="s">
        <v>131</v>
      </c>
      <c r="C72" s="166" t="s">
        <v>266</v>
      </c>
      <c r="D72" s="175"/>
      <c r="E72" s="103"/>
      <c r="F72" s="104">
        <v>0</v>
      </c>
      <c r="G72" s="104"/>
      <c r="H72" s="103"/>
      <c r="I72" s="128">
        <v>0</v>
      </c>
      <c r="J72" s="124">
        <v>0</v>
      </c>
      <c r="K72" s="172"/>
      <c r="L72" s="104"/>
      <c r="M72" s="222">
        <v>0</v>
      </c>
      <c r="N72" s="175"/>
      <c r="O72" s="104"/>
      <c r="P72" s="86">
        <v>0</v>
      </c>
      <c r="Q72" s="217">
        <v>0</v>
      </c>
    </row>
    <row r="73" spans="1:17" x14ac:dyDescent="0.2">
      <c r="A73" s="56">
        <v>65</v>
      </c>
      <c r="B73" s="134" t="s">
        <v>132</v>
      </c>
      <c r="C73" s="166" t="s">
        <v>52</v>
      </c>
      <c r="D73" s="175"/>
      <c r="E73" s="103"/>
      <c r="F73" s="104">
        <v>0</v>
      </c>
      <c r="G73" s="104"/>
      <c r="H73" s="103"/>
      <c r="I73" s="128">
        <v>0</v>
      </c>
      <c r="J73" s="124">
        <v>0</v>
      </c>
      <c r="K73" s="172"/>
      <c r="L73" s="104"/>
      <c r="M73" s="222">
        <v>0</v>
      </c>
      <c r="N73" s="175"/>
      <c r="O73" s="104"/>
      <c r="P73" s="86">
        <v>0</v>
      </c>
      <c r="Q73" s="217">
        <v>0</v>
      </c>
    </row>
    <row r="74" spans="1:17" x14ac:dyDescent="0.2">
      <c r="A74" s="56">
        <v>66</v>
      </c>
      <c r="B74" s="134" t="s">
        <v>133</v>
      </c>
      <c r="C74" s="166" t="s">
        <v>267</v>
      </c>
      <c r="D74" s="175"/>
      <c r="E74" s="103"/>
      <c r="F74" s="104">
        <v>0</v>
      </c>
      <c r="G74" s="104"/>
      <c r="H74" s="103"/>
      <c r="I74" s="128">
        <v>0</v>
      </c>
      <c r="J74" s="124">
        <v>0</v>
      </c>
      <c r="K74" s="172"/>
      <c r="L74" s="104"/>
      <c r="M74" s="222">
        <v>0</v>
      </c>
      <c r="N74" s="175"/>
      <c r="O74" s="104"/>
      <c r="P74" s="86">
        <v>0</v>
      </c>
      <c r="Q74" s="217">
        <v>0</v>
      </c>
    </row>
    <row r="75" spans="1:17" ht="24" x14ac:dyDescent="0.2">
      <c r="A75" s="56">
        <v>67</v>
      </c>
      <c r="B75" s="134" t="s">
        <v>134</v>
      </c>
      <c r="C75" s="166" t="s">
        <v>268</v>
      </c>
      <c r="D75" s="175"/>
      <c r="E75" s="103"/>
      <c r="F75" s="104">
        <v>0</v>
      </c>
      <c r="G75" s="104"/>
      <c r="H75" s="103"/>
      <c r="I75" s="128">
        <v>0</v>
      </c>
      <c r="J75" s="124">
        <v>0</v>
      </c>
      <c r="K75" s="172"/>
      <c r="L75" s="104"/>
      <c r="M75" s="222">
        <v>0</v>
      </c>
      <c r="N75" s="175"/>
      <c r="O75" s="104"/>
      <c r="P75" s="86">
        <v>0</v>
      </c>
      <c r="Q75" s="217">
        <v>0</v>
      </c>
    </row>
    <row r="76" spans="1:17" ht="24" x14ac:dyDescent="0.2">
      <c r="A76" s="56">
        <v>68</v>
      </c>
      <c r="B76" s="134" t="s">
        <v>135</v>
      </c>
      <c r="C76" s="166" t="s">
        <v>269</v>
      </c>
      <c r="D76" s="175"/>
      <c r="E76" s="103"/>
      <c r="F76" s="104">
        <v>0</v>
      </c>
      <c r="G76" s="104"/>
      <c r="H76" s="103"/>
      <c r="I76" s="128">
        <v>0</v>
      </c>
      <c r="J76" s="124">
        <v>0</v>
      </c>
      <c r="K76" s="172"/>
      <c r="L76" s="104"/>
      <c r="M76" s="222">
        <v>0</v>
      </c>
      <c r="N76" s="175"/>
      <c r="O76" s="104"/>
      <c r="P76" s="86">
        <v>0</v>
      </c>
      <c r="Q76" s="217">
        <v>0</v>
      </c>
    </row>
    <row r="77" spans="1:17" ht="24" x14ac:dyDescent="0.2">
      <c r="A77" s="56">
        <v>69</v>
      </c>
      <c r="B77" s="134" t="s">
        <v>136</v>
      </c>
      <c r="C77" s="166" t="s">
        <v>270</v>
      </c>
      <c r="D77" s="175"/>
      <c r="E77" s="103"/>
      <c r="F77" s="104">
        <v>0</v>
      </c>
      <c r="G77" s="104"/>
      <c r="H77" s="103"/>
      <c r="I77" s="128">
        <v>0</v>
      </c>
      <c r="J77" s="124">
        <v>0</v>
      </c>
      <c r="K77" s="172"/>
      <c r="L77" s="104"/>
      <c r="M77" s="222">
        <v>0</v>
      </c>
      <c r="N77" s="175"/>
      <c r="O77" s="104"/>
      <c r="P77" s="86">
        <v>0</v>
      </c>
      <c r="Q77" s="217">
        <v>0</v>
      </c>
    </row>
    <row r="78" spans="1:17" ht="24" x14ac:dyDescent="0.2">
      <c r="A78" s="56">
        <v>70</v>
      </c>
      <c r="B78" s="134" t="s">
        <v>137</v>
      </c>
      <c r="C78" s="166" t="s">
        <v>271</v>
      </c>
      <c r="D78" s="175"/>
      <c r="E78" s="103"/>
      <c r="F78" s="104">
        <v>0</v>
      </c>
      <c r="G78" s="104"/>
      <c r="H78" s="103"/>
      <c r="I78" s="128">
        <v>0</v>
      </c>
      <c r="J78" s="124">
        <v>0</v>
      </c>
      <c r="K78" s="172"/>
      <c r="L78" s="104"/>
      <c r="M78" s="222">
        <v>0</v>
      </c>
      <c r="N78" s="175"/>
      <c r="O78" s="104"/>
      <c r="P78" s="86">
        <v>0</v>
      </c>
      <c r="Q78" s="217">
        <v>0</v>
      </c>
    </row>
    <row r="79" spans="1:17" ht="24" x14ac:dyDescent="0.2">
      <c r="A79" s="56">
        <v>71</v>
      </c>
      <c r="B79" s="100" t="s">
        <v>138</v>
      </c>
      <c r="C79" s="166" t="s">
        <v>272</v>
      </c>
      <c r="D79" s="175"/>
      <c r="E79" s="103"/>
      <c r="F79" s="104">
        <v>0</v>
      </c>
      <c r="G79" s="104"/>
      <c r="H79" s="103"/>
      <c r="I79" s="128">
        <v>0</v>
      </c>
      <c r="J79" s="124">
        <v>0</v>
      </c>
      <c r="K79" s="172"/>
      <c r="L79" s="104"/>
      <c r="M79" s="222">
        <v>0</v>
      </c>
      <c r="N79" s="175"/>
      <c r="O79" s="104"/>
      <c r="P79" s="86">
        <v>0</v>
      </c>
      <c r="Q79" s="217">
        <v>0</v>
      </c>
    </row>
    <row r="80" spans="1:17" ht="24" x14ac:dyDescent="0.2">
      <c r="A80" s="56">
        <v>72</v>
      </c>
      <c r="B80" s="134" t="s">
        <v>139</v>
      </c>
      <c r="C80" s="166" t="s">
        <v>273</v>
      </c>
      <c r="D80" s="175"/>
      <c r="E80" s="103"/>
      <c r="F80" s="104">
        <v>0</v>
      </c>
      <c r="G80" s="104"/>
      <c r="H80" s="103"/>
      <c r="I80" s="128">
        <v>0</v>
      </c>
      <c r="J80" s="124">
        <v>0</v>
      </c>
      <c r="K80" s="172"/>
      <c r="L80" s="104"/>
      <c r="M80" s="222">
        <v>0</v>
      </c>
      <c r="N80" s="175"/>
      <c r="O80" s="104"/>
      <c r="P80" s="86">
        <v>0</v>
      </c>
      <c r="Q80" s="217">
        <v>0</v>
      </c>
    </row>
    <row r="81" spans="1:17" ht="24" x14ac:dyDescent="0.2">
      <c r="A81" s="56">
        <v>73</v>
      </c>
      <c r="B81" s="100" t="s">
        <v>140</v>
      </c>
      <c r="C81" s="166" t="s">
        <v>274</v>
      </c>
      <c r="D81" s="175"/>
      <c r="E81" s="103"/>
      <c r="F81" s="104">
        <v>0</v>
      </c>
      <c r="G81" s="104"/>
      <c r="H81" s="103"/>
      <c r="I81" s="128">
        <v>0</v>
      </c>
      <c r="J81" s="124">
        <v>0</v>
      </c>
      <c r="K81" s="172"/>
      <c r="L81" s="104"/>
      <c r="M81" s="222">
        <v>0</v>
      </c>
      <c r="N81" s="175"/>
      <c r="O81" s="104"/>
      <c r="P81" s="86">
        <v>0</v>
      </c>
      <c r="Q81" s="217">
        <v>0</v>
      </c>
    </row>
    <row r="82" spans="1:17" x14ac:dyDescent="0.2">
      <c r="A82" s="56">
        <v>74</v>
      </c>
      <c r="B82" s="134" t="s">
        <v>141</v>
      </c>
      <c r="C82" s="166" t="s">
        <v>142</v>
      </c>
      <c r="D82" s="175"/>
      <c r="E82" s="103"/>
      <c r="F82" s="104">
        <v>0</v>
      </c>
      <c r="G82" s="104"/>
      <c r="H82" s="103"/>
      <c r="I82" s="128">
        <v>0</v>
      </c>
      <c r="J82" s="124">
        <v>0</v>
      </c>
      <c r="K82" s="172"/>
      <c r="L82" s="104"/>
      <c r="M82" s="222">
        <v>0</v>
      </c>
      <c r="N82" s="175"/>
      <c r="O82" s="104"/>
      <c r="P82" s="86">
        <v>0</v>
      </c>
      <c r="Q82" s="217">
        <v>0</v>
      </c>
    </row>
    <row r="83" spans="1:17" x14ac:dyDescent="0.2">
      <c r="A83" s="56">
        <v>75</v>
      </c>
      <c r="B83" s="100" t="s">
        <v>143</v>
      </c>
      <c r="C83" s="166" t="s">
        <v>275</v>
      </c>
      <c r="D83" s="175"/>
      <c r="E83" s="103"/>
      <c r="F83" s="104">
        <v>0</v>
      </c>
      <c r="G83" s="104"/>
      <c r="H83" s="103"/>
      <c r="I83" s="128">
        <v>0</v>
      </c>
      <c r="J83" s="124">
        <v>0</v>
      </c>
      <c r="K83" s="172"/>
      <c r="L83" s="104"/>
      <c r="M83" s="222">
        <v>0</v>
      </c>
      <c r="N83" s="175"/>
      <c r="O83" s="104"/>
      <c r="P83" s="86">
        <v>0</v>
      </c>
      <c r="Q83" s="217">
        <v>0</v>
      </c>
    </row>
    <row r="84" spans="1:17" x14ac:dyDescent="0.2">
      <c r="A84" s="56">
        <v>76</v>
      </c>
      <c r="B84" s="100" t="s">
        <v>144</v>
      </c>
      <c r="C84" s="166" t="s">
        <v>35</v>
      </c>
      <c r="D84" s="175"/>
      <c r="E84" s="103"/>
      <c r="F84" s="104">
        <v>0</v>
      </c>
      <c r="G84" s="104"/>
      <c r="H84" s="103"/>
      <c r="I84" s="128">
        <v>0</v>
      </c>
      <c r="J84" s="124">
        <v>0</v>
      </c>
      <c r="K84" s="172"/>
      <c r="L84" s="104"/>
      <c r="M84" s="222">
        <v>0</v>
      </c>
      <c r="N84" s="175"/>
      <c r="O84" s="104"/>
      <c r="P84" s="86">
        <v>0</v>
      </c>
      <c r="Q84" s="217">
        <v>0</v>
      </c>
    </row>
    <row r="85" spans="1:17" x14ac:dyDescent="0.2">
      <c r="A85" s="56">
        <v>77</v>
      </c>
      <c r="B85" s="134" t="s">
        <v>145</v>
      </c>
      <c r="C85" s="166" t="s">
        <v>37</v>
      </c>
      <c r="D85" s="175"/>
      <c r="E85" s="103"/>
      <c r="F85" s="104">
        <v>0</v>
      </c>
      <c r="G85" s="104"/>
      <c r="H85" s="103"/>
      <c r="I85" s="128">
        <v>0</v>
      </c>
      <c r="J85" s="124">
        <v>0</v>
      </c>
      <c r="K85" s="172"/>
      <c r="L85" s="104"/>
      <c r="M85" s="222">
        <v>0</v>
      </c>
      <c r="N85" s="175"/>
      <c r="O85" s="104"/>
      <c r="P85" s="86">
        <v>0</v>
      </c>
      <c r="Q85" s="217">
        <v>0</v>
      </c>
    </row>
    <row r="86" spans="1:17" x14ac:dyDescent="0.2">
      <c r="A86" s="56">
        <v>78</v>
      </c>
      <c r="B86" s="134" t="s">
        <v>146</v>
      </c>
      <c r="C86" s="166" t="s">
        <v>36</v>
      </c>
      <c r="D86" s="175"/>
      <c r="E86" s="103"/>
      <c r="F86" s="104">
        <v>0</v>
      </c>
      <c r="G86" s="104"/>
      <c r="H86" s="103"/>
      <c r="I86" s="128">
        <v>0</v>
      </c>
      <c r="J86" s="124">
        <v>0</v>
      </c>
      <c r="K86" s="172"/>
      <c r="L86" s="104"/>
      <c r="M86" s="222">
        <v>0</v>
      </c>
      <c r="N86" s="175"/>
      <c r="O86" s="104"/>
      <c r="P86" s="86">
        <v>0</v>
      </c>
      <c r="Q86" s="217">
        <v>0</v>
      </c>
    </row>
    <row r="87" spans="1:17" x14ac:dyDescent="0.2">
      <c r="A87" s="56">
        <v>79</v>
      </c>
      <c r="B87" s="134" t="s">
        <v>147</v>
      </c>
      <c r="C87" s="166" t="s">
        <v>51</v>
      </c>
      <c r="D87" s="175"/>
      <c r="E87" s="103"/>
      <c r="F87" s="104">
        <v>0</v>
      </c>
      <c r="G87" s="104"/>
      <c r="H87" s="103"/>
      <c r="I87" s="128">
        <v>0</v>
      </c>
      <c r="J87" s="124">
        <v>0</v>
      </c>
      <c r="K87" s="172"/>
      <c r="L87" s="104"/>
      <c r="M87" s="222">
        <v>0</v>
      </c>
      <c r="N87" s="175"/>
      <c r="O87" s="104"/>
      <c r="P87" s="86">
        <v>0</v>
      </c>
      <c r="Q87" s="217">
        <v>0</v>
      </c>
    </row>
    <row r="88" spans="1:17" x14ac:dyDescent="0.2">
      <c r="A88" s="56">
        <v>80</v>
      </c>
      <c r="B88" s="134" t="s">
        <v>148</v>
      </c>
      <c r="C88" s="166" t="s">
        <v>254</v>
      </c>
      <c r="D88" s="175"/>
      <c r="E88" s="103"/>
      <c r="F88" s="104">
        <v>0</v>
      </c>
      <c r="G88" s="104"/>
      <c r="H88" s="103"/>
      <c r="I88" s="128">
        <v>0</v>
      </c>
      <c r="J88" s="124">
        <v>0</v>
      </c>
      <c r="K88" s="172"/>
      <c r="L88" s="104"/>
      <c r="M88" s="222">
        <v>0</v>
      </c>
      <c r="N88" s="175"/>
      <c r="O88" s="104"/>
      <c r="P88" s="86">
        <v>0</v>
      </c>
      <c r="Q88" s="217">
        <v>0</v>
      </c>
    </row>
    <row r="89" spans="1:17" x14ac:dyDescent="0.2">
      <c r="A89" s="56">
        <v>81</v>
      </c>
      <c r="B89" s="134" t="s">
        <v>149</v>
      </c>
      <c r="C89" s="135" t="s">
        <v>334</v>
      </c>
      <c r="D89" s="175"/>
      <c r="E89" s="103"/>
      <c r="F89" s="104">
        <v>0</v>
      </c>
      <c r="G89" s="104"/>
      <c r="H89" s="103"/>
      <c r="I89" s="128">
        <v>0</v>
      </c>
      <c r="J89" s="124">
        <v>0</v>
      </c>
      <c r="K89" s="172"/>
      <c r="L89" s="104"/>
      <c r="M89" s="222">
        <v>0</v>
      </c>
      <c r="N89" s="175"/>
      <c r="O89" s="104"/>
      <c r="P89" s="86">
        <v>0</v>
      </c>
      <c r="Q89" s="217">
        <v>0</v>
      </c>
    </row>
    <row r="90" spans="1:17" x14ac:dyDescent="0.2">
      <c r="A90" s="56">
        <v>82</v>
      </c>
      <c r="B90" s="98" t="s">
        <v>150</v>
      </c>
      <c r="C90" s="167" t="s">
        <v>291</v>
      </c>
      <c r="D90" s="175"/>
      <c r="E90" s="103"/>
      <c r="F90" s="104">
        <v>0</v>
      </c>
      <c r="G90" s="104"/>
      <c r="H90" s="103"/>
      <c r="I90" s="128">
        <v>0</v>
      </c>
      <c r="J90" s="124">
        <v>0</v>
      </c>
      <c r="K90" s="172"/>
      <c r="L90" s="104"/>
      <c r="M90" s="222">
        <v>0</v>
      </c>
      <c r="N90" s="175"/>
      <c r="O90" s="104"/>
      <c r="P90" s="86">
        <v>0</v>
      </c>
      <c r="Q90" s="217">
        <v>0</v>
      </c>
    </row>
    <row r="91" spans="1:17" ht="24" x14ac:dyDescent="0.2">
      <c r="A91" s="457">
        <v>83</v>
      </c>
      <c r="B91" s="458" t="s">
        <v>151</v>
      </c>
      <c r="C91" s="167" t="s">
        <v>276</v>
      </c>
      <c r="D91" s="175"/>
      <c r="E91" s="103"/>
      <c r="F91" s="104">
        <v>0</v>
      </c>
      <c r="G91" s="104"/>
      <c r="H91" s="103"/>
      <c r="I91" s="128">
        <v>0</v>
      </c>
      <c r="J91" s="124">
        <v>0</v>
      </c>
      <c r="K91" s="172"/>
      <c r="L91" s="104"/>
      <c r="M91" s="222">
        <v>0</v>
      </c>
      <c r="N91" s="175"/>
      <c r="O91" s="104"/>
      <c r="P91" s="86">
        <v>0</v>
      </c>
      <c r="Q91" s="217">
        <v>0</v>
      </c>
    </row>
    <row r="92" spans="1:17" ht="36" x14ac:dyDescent="0.2">
      <c r="A92" s="457"/>
      <c r="B92" s="458"/>
      <c r="C92" s="135" t="s">
        <v>330</v>
      </c>
      <c r="D92" s="175"/>
      <c r="E92" s="103"/>
      <c r="F92" s="104">
        <v>0</v>
      </c>
      <c r="G92" s="104"/>
      <c r="H92" s="103"/>
      <c r="I92" s="128">
        <v>0</v>
      </c>
      <c r="J92" s="124">
        <v>0</v>
      </c>
      <c r="K92" s="172"/>
      <c r="L92" s="104"/>
      <c r="M92" s="222">
        <v>0</v>
      </c>
      <c r="N92" s="175"/>
      <c r="O92" s="104"/>
      <c r="P92" s="86">
        <v>0</v>
      </c>
      <c r="Q92" s="217">
        <v>0</v>
      </c>
    </row>
    <row r="93" spans="1:17" ht="24" x14ac:dyDescent="0.2">
      <c r="A93" s="457"/>
      <c r="B93" s="458"/>
      <c r="C93" s="135" t="s">
        <v>277</v>
      </c>
      <c r="D93" s="175"/>
      <c r="E93" s="103"/>
      <c r="F93" s="104">
        <v>0</v>
      </c>
      <c r="G93" s="104"/>
      <c r="H93" s="103"/>
      <c r="I93" s="128">
        <v>0</v>
      </c>
      <c r="J93" s="124">
        <v>0</v>
      </c>
      <c r="K93" s="172"/>
      <c r="L93" s="104"/>
      <c r="M93" s="222">
        <v>0</v>
      </c>
      <c r="N93" s="175"/>
      <c r="O93" s="104"/>
      <c r="P93" s="86">
        <v>0</v>
      </c>
      <c r="Q93" s="217">
        <v>0</v>
      </c>
    </row>
    <row r="94" spans="1:17" ht="36" x14ac:dyDescent="0.2">
      <c r="A94" s="457"/>
      <c r="B94" s="458"/>
      <c r="C94" s="298" t="s">
        <v>331</v>
      </c>
      <c r="D94" s="175"/>
      <c r="E94" s="103"/>
      <c r="F94" s="104">
        <v>0</v>
      </c>
      <c r="G94" s="104"/>
      <c r="H94" s="103"/>
      <c r="I94" s="128">
        <v>0</v>
      </c>
      <c r="J94" s="124">
        <v>0</v>
      </c>
      <c r="K94" s="172"/>
      <c r="L94" s="104"/>
      <c r="M94" s="222">
        <v>0</v>
      </c>
      <c r="N94" s="175"/>
      <c r="O94" s="104"/>
      <c r="P94" s="86">
        <v>0</v>
      </c>
      <c r="Q94" s="217">
        <v>0</v>
      </c>
    </row>
    <row r="95" spans="1:17" ht="24" x14ac:dyDescent="0.2">
      <c r="A95" s="56">
        <v>84</v>
      </c>
      <c r="B95" s="100" t="s">
        <v>152</v>
      </c>
      <c r="C95" s="166" t="s">
        <v>50</v>
      </c>
      <c r="D95" s="175"/>
      <c r="E95" s="103"/>
      <c r="F95" s="104">
        <v>0</v>
      </c>
      <c r="G95" s="104"/>
      <c r="H95" s="103"/>
      <c r="I95" s="128">
        <v>0</v>
      </c>
      <c r="J95" s="124">
        <v>0</v>
      </c>
      <c r="K95" s="172"/>
      <c r="L95" s="104"/>
      <c r="M95" s="222">
        <v>0</v>
      </c>
      <c r="N95" s="175"/>
      <c r="O95" s="104"/>
      <c r="P95" s="86">
        <v>0</v>
      </c>
      <c r="Q95" s="217">
        <v>0</v>
      </c>
    </row>
    <row r="96" spans="1:17" x14ac:dyDescent="0.2">
      <c r="A96" s="56">
        <v>85</v>
      </c>
      <c r="B96" s="134" t="s">
        <v>153</v>
      </c>
      <c r="C96" s="166" t="s">
        <v>154</v>
      </c>
      <c r="D96" s="175"/>
      <c r="E96" s="103"/>
      <c r="F96" s="104">
        <v>0</v>
      </c>
      <c r="G96" s="104"/>
      <c r="H96" s="103"/>
      <c r="I96" s="128">
        <v>0</v>
      </c>
      <c r="J96" s="124">
        <v>0</v>
      </c>
      <c r="K96" s="172"/>
      <c r="L96" s="104"/>
      <c r="M96" s="222">
        <v>0</v>
      </c>
      <c r="N96" s="175"/>
      <c r="O96" s="104"/>
      <c r="P96" s="86">
        <v>0</v>
      </c>
      <c r="Q96" s="217">
        <v>0</v>
      </c>
    </row>
    <row r="97" spans="1:17" x14ac:dyDescent="0.2">
      <c r="A97" s="56">
        <v>86</v>
      </c>
      <c r="B97" s="100" t="s">
        <v>155</v>
      </c>
      <c r="C97" s="166" t="s">
        <v>156</v>
      </c>
      <c r="D97" s="175"/>
      <c r="E97" s="103"/>
      <c r="F97" s="104">
        <v>0</v>
      </c>
      <c r="G97" s="104"/>
      <c r="H97" s="103"/>
      <c r="I97" s="128">
        <v>0</v>
      </c>
      <c r="J97" s="124">
        <v>0</v>
      </c>
      <c r="K97" s="172"/>
      <c r="L97" s="104"/>
      <c r="M97" s="222">
        <v>0</v>
      </c>
      <c r="N97" s="175"/>
      <c r="O97" s="104"/>
      <c r="P97" s="86">
        <v>0</v>
      </c>
      <c r="Q97" s="217">
        <v>0</v>
      </c>
    </row>
    <row r="98" spans="1:17" x14ac:dyDescent="0.2">
      <c r="A98" s="56">
        <v>87</v>
      </c>
      <c r="B98" s="134" t="s">
        <v>157</v>
      </c>
      <c r="C98" s="166" t="s">
        <v>28</v>
      </c>
      <c r="D98" s="175">
        <v>836845.49</v>
      </c>
      <c r="E98" s="103"/>
      <c r="F98" s="104">
        <v>836845.49</v>
      </c>
      <c r="G98" s="104">
        <v>66197.13</v>
      </c>
      <c r="H98" s="103"/>
      <c r="I98" s="128">
        <v>66197.13</v>
      </c>
      <c r="J98" s="124">
        <v>903042.62</v>
      </c>
      <c r="K98" s="172"/>
      <c r="L98" s="104"/>
      <c r="M98" s="222">
        <v>0</v>
      </c>
      <c r="N98" s="175"/>
      <c r="O98" s="104"/>
      <c r="P98" s="86">
        <v>0</v>
      </c>
      <c r="Q98" s="217">
        <v>903042.62</v>
      </c>
    </row>
    <row r="99" spans="1:17" x14ac:dyDescent="0.2">
      <c r="A99" s="56">
        <v>88</v>
      </c>
      <c r="B99" s="134" t="s">
        <v>158</v>
      </c>
      <c r="C99" s="166" t="s">
        <v>12</v>
      </c>
      <c r="D99" s="175">
        <v>771798.7</v>
      </c>
      <c r="E99" s="103"/>
      <c r="F99" s="104">
        <v>771798.7</v>
      </c>
      <c r="G99" s="104">
        <v>320103.93</v>
      </c>
      <c r="H99" s="103"/>
      <c r="I99" s="128">
        <v>320103.93</v>
      </c>
      <c r="J99" s="124">
        <v>1091902.6299999999</v>
      </c>
      <c r="K99" s="172"/>
      <c r="L99" s="104"/>
      <c r="M99" s="222">
        <v>0</v>
      </c>
      <c r="N99" s="175"/>
      <c r="O99" s="104"/>
      <c r="P99" s="86">
        <v>0</v>
      </c>
      <c r="Q99" s="217">
        <v>1091902.6299999999</v>
      </c>
    </row>
    <row r="100" spans="1:17" x14ac:dyDescent="0.2">
      <c r="A100" s="56">
        <v>89</v>
      </c>
      <c r="B100" s="134" t="s">
        <v>159</v>
      </c>
      <c r="C100" s="166" t="s">
        <v>27</v>
      </c>
      <c r="D100" s="175">
        <v>2284052.31</v>
      </c>
      <c r="E100" s="103"/>
      <c r="F100" s="104">
        <v>2284052.31</v>
      </c>
      <c r="G100" s="104">
        <v>235770.6</v>
      </c>
      <c r="H100" s="103"/>
      <c r="I100" s="128">
        <v>235770.6</v>
      </c>
      <c r="J100" s="124">
        <v>2519822.91</v>
      </c>
      <c r="K100" s="172"/>
      <c r="L100" s="104"/>
      <c r="M100" s="222">
        <v>0</v>
      </c>
      <c r="N100" s="175"/>
      <c r="O100" s="104"/>
      <c r="P100" s="86">
        <v>0</v>
      </c>
      <c r="Q100" s="217">
        <v>2519822.91</v>
      </c>
    </row>
    <row r="101" spans="1:17" x14ac:dyDescent="0.2">
      <c r="A101" s="56">
        <v>90</v>
      </c>
      <c r="B101" s="134" t="s">
        <v>160</v>
      </c>
      <c r="C101" s="166" t="s">
        <v>44</v>
      </c>
      <c r="D101" s="175">
        <v>967613.13</v>
      </c>
      <c r="E101" s="103"/>
      <c r="F101" s="104">
        <v>967613.13</v>
      </c>
      <c r="G101" s="104">
        <v>423480.27</v>
      </c>
      <c r="H101" s="103"/>
      <c r="I101" s="128">
        <v>423480.27</v>
      </c>
      <c r="J101" s="124">
        <v>1391093.4</v>
      </c>
      <c r="K101" s="172"/>
      <c r="L101" s="104"/>
      <c r="M101" s="222">
        <v>0</v>
      </c>
      <c r="N101" s="175"/>
      <c r="O101" s="104"/>
      <c r="P101" s="86">
        <v>0</v>
      </c>
      <c r="Q101" s="217">
        <v>1391093.4</v>
      </c>
    </row>
    <row r="102" spans="1:17" x14ac:dyDescent="0.2">
      <c r="A102" s="56">
        <v>91</v>
      </c>
      <c r="B102" s="134" t="s">
        <v>161</v>
      </c>
      <c r="C102" s="166" t="s">
        <v>33</v>
      </c>
      <c r="D102" s="175">
        <v>1173875.49</v>
      </c>
      <c r="E102" s="103"/>
      <c r="F102" s="104">
        <v>1173875.49</v>
      </c>
      <c r="G102" s="104">
        <v>486956.97</v>
      </c>
      <c r="H102" s="103"/>
      <c r="I102" s="128">
        <v>486956.97</v>
      </c>
      <c r="J102" s="124">
        <v>1660832.46</v>
      </c>
      <c r="K102" s="172">
        <v>4471211.5</v>
      </c>
      <c r="L102" s="104"/>
      <c r="M102" s="222">
        <v>4471211.5</v>
      </c>
      <c r="N102" s="175"/>
      <c r="O102" s="104"/>
      <c r="P102" s="86">
        <v>0</v>
      </c>
      <c r="Q102" s="217">
        <v>6132043.96</v>
      </c>
    </row>
    <row r="103" spans="1:17" x14ac:dyDescent="0.2">
      <c r="A103" s="56">
        <v>92</v>
      </c>
      <c r="B103" s="134" t="s">
        <v>162</v>
      </c>
      <c r="C103" s="166" t="s">
        <v>29</v>
      </c>
      <c r="D103" s="175">
        <v>1976006.89</v>
      </c>
      <c r="E103" s="103"/>
      <c r="F103" s="104">
        <v>1976006.89</v>
      </c>
      <c r="G103" s="104">
        <v>817942.62</v>
      </c>
      <c r="H103" s="103"/>
      <c r="I103" s="128">
        <v>817942.62</v>
      </c>
      <c r="J103" s="124">
        <v>2793949.51</v>
      </c>
      <c r="K103" s="172"/>
      <c r="L103" s="104"/>
      <c r="M103" s="222">
        <v>0</v>
      </c>
      <c r="N103" s="175"/>
      <c r="O103" s="104"/>
      <c r="P103" s="86">
        <v>0</v>
      </c>
      <c r="Q103" s="217">
        <v>2793949.51</v>
      </c>
    </row>
    <row r="104" spans="1:17" x14ac:dyDescent="0.2">
      <c r="A104" s="56">
        <v>93</v>
      </c>
      <c r="B104" s="134" t="s">
        <v>163</v>
      </c>
      <c r="C104" s="166" t="s">
        <v>30</v>
      </c>
      <c r="D104" s="175">
        <v>2328203.2400000002</v>
      </c>
      <c r="E104" s="103"/>
      <c r="F104" s="104">
        <v>2328203.2400000002</v>
      </c>
      <c r="G104" s="104">
        <v>47154.12</v>
      </c>
      <c r="H104" s="103"/>
      <c r="I104" s="128">
        <v>47154.12</v>
      </c>
      <c r="J104" s="124">
        <v>2375357.3600000003</v>
      </c>
      <c r="K104" s="172"/>
      <c r="L104" s="104"/>
      <c r="M104" s="222">
        <v>0</v>
      </c>
      <c r="N104" s="175"/>
      <c r="O104" s="104"/>
      <c r="P104" s="86">
        <v>0</v>
      </c>
      <c r="Q104" s="217">
        <v>2375357.3600000003</v>
      </c>
    </row>
    <row r="105" spans="1:17" x14ac:dyDescent="0.2">
      <c r="A105" s="56">
        <v>94</v>
      </c>
      <c r="B105" s="100" t="s">
        <v>164</v>
      </c>
      <c r="C105" s="166" t="s">
        <v>14</v>
      </c>
      <c r="D105" s="175">
        <v>865493.04</v>
      </c>
      <c r="E105" s="103"/>
      <c r="F105" s="104">
        <v>865493.04</v>
      </c>
      <c r="G105" s="104">
        <v>47154.12</v>
      </c>
      <c r="H105" s="103"/>
      <c r="I105" s="128">
        <v>47154.12</v>
      </c>
      <c r="J105" s="124">
        <v>912647.16</v>
      </c>
      <c r="K105" s="172">
        <v>6259696.0999999996</v>
      </c>
      <c r="L105" s="104"/>
      <c r="M105" s="222">
        <v>6259696.0999999996</v>
      </c>
      <c r="N105" s="175"/>
      <c r="O105" s="104"/>
      <c r="P105" s="86">
        <v>0</v>
      </c>
      <c r="Q105" s="217">
        <v>7172343.2599999998</v>
      </c>
    </row>
    <row r="106" spans="1:17" x14ac:dyDescent="0.2">
      <c r="A106" s="56">
        <v>95</v>
      </c>
      <c r="B106" s="134" t="s">
        <v>165</v>
      </c>
      <c r="C106" s="166" t="s">
        <v>31</v>
      </c>
      <c r="D106" s="175">
        <v>1066025.8899999999</v>
      </c>
      <c r="E106" s="103"/>
      <c r="F106" s="104">
        <v>1066025.8899999999</v>
      </c>
      <c r="G106" s="104">
        <v>441616.47</v>
      </c>
      <c r="H106" s="103"/>
      <c r="I106" s="128">
        <v>441616.47</v>
      </c>
      <c r="J106" s="124">
        <v>1507642.3599999999</v>
      </c>
      <c r="K106" s="172"/>
      <c r="L106" s="104"/>
      <c r="M106" s="222">
        <v>0</v>
      </c>
      <c r="N106" s="175"/>
      <c r="O106" s="104"/>
      <c r="P106" s="86">
        <v>0</v>
      </c>
      <c r="Q106" s="217">
        <v>1507642.3599999999</v>
      </c>
    </row>
    <row r="107" spans="1:17" x14ac:dyDescent="0.2">
      <c r="A107" s="56">
        <v>96</v>
      </c>
      <c r="B107" s="134" t="s">
        <v>166</v>
      </c>
      <c r="C107" s="166" t="s">
        <v>15</v>
      </c>
      <c r="D107" s="175">
        <v>1186008.57</v>
      </c>
      <c r="E107" s="103"/>
      <c r="F107" s="104">
        <v>1186008.57</v>
      </c>
      <c r="G107" s="104">
        <v>66197.13</v>
      </c>
      <c r="H107" s="103"/>
      <c r="I107" s="128">
        <v>66197.13</v>
      </c>
      <c r="J107" s="124">
        <v>1252205.7000000002</v>
      </c>
      <c r="K107" s="172">
        <v>4471211.5</v>
      </c>
      <c r="L107" s="104"/>
      <c r="M107" s="222">
        <v>4471211.5</v>
      </c>
      <c r="N107" s="175"/>
      <c r="O107" s="104"/>
      <c r="P107" s="86">
        <v>0</v>
      </c>
      <c r="Q107" s="217">
        <v>5723417.2000000002</v>
      </c>
    </row>
    <row r="108" spans="1:17" x14ac:dyDescent="0.2">
      <c r="A108" s="56">
        <v>97</v>
      </c>
      <c r="B108" s="100" t="s">
        <v>167</v>
      </c>
      <c r="C108" s="166" t="s">
        <v>13</v>
      </c>
      <c r="D108" s="175">
        <v>1212970.97</v>
      </c>
      <c r="E108" s="103"/>
      <c r="F108" s="104">
        <v>1212970.97</v>
      </c>
      <c r="G108" s="104">
        <v>502372.74</v>
      </c>
      <c r="H108" s="103"/>
      <c r="I108" s="128">
        <v>502372.74</v>
      </c>
      <c r="J108" s="124">
        <v>1715343.71</v>
      </c>
      <c r="K108" s="172">
        <v>6682792.8300000001</v>
      </c>
      <c r="L108" s="104"/>
      <c r="M108" s="222">
        <v>6682792.8300000001</v>
      </c>
      <c r="N108" s="175"/>
      <c r="O108" s="104"/>
      <c r="P108" s="86">
        <v>0</v>
      </c>
      <c r="Q108" s="217">
        <v>8398136.5399999991</v>
      </c>
    </row>
    <row r="109" spans="1:17" x14ac:dyDescent="0.2">
      <c r="A109" s="56">
        <v>98</v>
      </c>
      <c r="B109" s="134" t="s">
        <v>168</v>
      </c>
      <c r="C109" s="166" t="s">
        <v>32</v>
      </c>
      <c r="D109" s="175">
        <v>886725.93</v>
      </c>
      <c r="E109" s="103"/>
      <c r="F109" s="104">
        <v>886725.93</v>
      </c>
      <c r="G109" s="104">
        <v>335519.7</v>
      </c>
      <c r="H109" s="103"/>
      <c r="I109" s="128">
        <v>335519.7</v>
      </c>
      <c r="J109" s="124">
        <v>1222245.6300000001</v>
      </c>
      <c r="K109" s="172"/>
      <c r="L109" s="104"/>
      <c r="M109" s="222">
        <v>0</v>
      </c>
      <c r="N109" s="175"/>
      <c r="O109" s="104"/>
      <c r="P109" s="86">
        <v>0</v>
      </c>
      <c r="Q109" s="217">
        <v>1222245.6300000001</v>
      </c>
    </row>
    <row r="110" spans="1:17" x14ac:dyDescent="0.2">
      <c r="A110" s="56">
        <v>99</v>
      </c>
      <c r="B110" s="100" t="s">
        <v>169</v>
      </c>
      <c r="C110" s="166" t="s">
        <v>54</v>
      </c>
      <c r="D110" s="175">
        <v>1191064.02</v>
      </c>
      <c r="E110" s="103"/>
      <c r="F110" s="104">
        <v>1191064.02</v>
      </c>
      <c r="G110" s="104">
        <v>493304.64</v>
      </c>
      <c r="H110" s="103"/>
      <c r="I110" s="128">
        <v>493304.64</v>
      </c>
      <c r="J110" s="124">
        <v>1684368.6600000001</v>
      </c>
      <c r="K110" s="172"/>
      <c r="L110" s="104"/>
      <c r="M110" s="222">
        <v>0</v>
      </c>
      <c r="N110" s="175"/>
      <c r="O110" s="104"/>
      <c r="P110" s="86">
        <v>0</v>
      </c>
      <c r="Q110" s="217">
        <v>1684368.6600000001</v>
      </c>
    </row>
    <row r="111" spans="1:17" x14ac:dyDescent="0.2">
      <c r="A111" s="56">
        <v>100</v>
      </c>
      <c r="B111" s="100" t="s">
        <v>170</v>
      </c>
      <c r="C111" s="166" t="s">
        <v>34</v>
      </c>
      <c r="D111" s="175">
        <v>1364971.5</v>
      </c>
      <c r="E111" s="103"/>
      <c r="F111" s="104">
        <v>1364971.5</v>
      </c>
      <c r="G111" s="104">
        <v>1887978.42</v>
      </c>
      <c r="H111" s="103"/>
      <c r="I111" s="128">
        <v>1887978.42</v>
      </c>
      <c r="J111" s="124">
        <v>3252949.92</v>
      </c>
      <c r="K111" s="172">
        <v>8942423</v>
      </c>
      <c r="L111" s="104"/>
      <c r="M111" s="222">
        <v>8942423</v>
      </c>
      <c r="N111" s="175"/>
      <c r="O111" s="104"/>
      <c r="P111" s="86">
        <v>0</v>
      </c>
      <c r="Q111" s="217">
        <v>12195372.92</v>
      </c>
    </row>
    <row r="112" spans="1:17" x14ac:dyDescent="0.2">
      <c r="A112" s="56">
        <v>101</v>
      </c>
      <c r="B112" s="134" t="s">
        <v>171</v>
      </c>
      <c r="C112" s="166" t="s">
        <v>241</v>
      </c>
      <c r="D112" s="175">
        <v>1180953.1200000001</v>
      </c>
      <c r="E112" s="103"/>
      <c r="F112" s="104">
        <v>1180953.1200000001</v>
      </c>
      <c r="G112" s="104">
        <v>66197.13</v>
      </c>
      <c r="H112" s="103"/>
      <c r="I112" s="128">
        <v>66197.13</v>
      </c>
      <c r="J112" s="124">
        <v>1247150.25</v>
      </c>
      <c r="K112" s="172"/>
      <c r="L112" s="104"/>
      <c r="M112" s="222">
        <v>0</v>
      </c>
      <c r="N112" s="175"/>
      <c r="O112" s="104"/>
      <c r="P112" s="86">
        <v>0</v>
      </c>
      <c r="Q112" s="217">
        <v>1247150.25</v>
      </c>
    </row>
    <row r="113" spans="1:17" x14ac:dyDescent="0.2">
      <c r="A113" s="56">
        <v>102</v>
      </c>
      <c r="B113" s="134" t="s">
        <v>172</v>
      </c>
      <c r="C113" s="166" t="s">
        <v>173</v>
      </c>
      <c r="D113" s="175"/>
      <c r="E113" s="103"/>
      <c r="F113" s="104">
        <v>0</v>
      </c>
      <c r="G113" s="104"/>
      <c r="H113" s="103"/>
      <c r="I113" s="128">
        <v>0</v>
      </c>
      <c r="J113" s="124">
        <v>0</v>
      </c>
      <c r="K113" s="172"/>
      <c r="L113" s="104"/>
      <c r="M113" s="222">
        <v>0</v>
      </c>
      <c r="N113" s="175"/>
      <c r="O113" s="104"/>
      <c r="P113" s="86">
        <v>0</v>
      </c>
      <c r="Q113" s="217">
        <v>0</v>
      </c>
    </row>
    <row r="114" spans="1:17" x14ac:dyDescent="0.2">
      <c r="A114" s="56">
        <v>103</v>
      </c>
      <c r="B114" s="134" t="s">
        <v>174</v>
      </c>
      <c r="C114" s="166" t="s">
        <v>175</v>
      </c>
      <c r="D114" s="175"/>
      <c r="E114" s="103"/>
      <c r="F114" s="104">
        <v>0</v>
      </c>
      <c r="G114" s="104"/>
      <c r="H114" s="103"/>
      <c r="I114" s="128">
        <v>0</v>
      </c>
      <c r="J114" s="124">
        <v>0</v>
      </c>
      <c r="K114" s="172"/>
      <c r="L114" s="104"/>
      <c r="M114" s="222">
        <v>0</v>
      </c>
      <c r="N114" s="175"/>
      <c r="O114" s="104"/>
      <c r="P114" s="86">
        <v>0</v>
      </c>
      <c r="Q114" s="217">
        <v>0</v>
      </c>
    </row>
    <row r="115" spans="1:17" x14ac:dyDescent="0.2">
      <c r="A115" s="56">
        <v>104</v>
      </c>
      <c r="B115" s="134" t="s">
        <v>176</v>
      </c>
      <c r="C115" s="166" t="s">
        <v>177</v>
      </c>
      <c r="D115" s="175"/>
      <c r="E115" s="103"/>
      <c r="F115" s="104">
        <v>0</v>
      </c>
      <c r="G115" s="104"/>
      <c r="H115" s="103"/>
      <c r="I115" s="128">
        <v>0</v>
      </c>
      <c r="J115" s="124">
        <v>0</v>
      </c>
      <c r="K115" s="172"/>
      <c r="L115" s="104"/>
      <c r="M115" s="222">
        <v>0</v>
      </c>
      <c r="N115" s="175"/>
      <c r="O115" s="104"/>
      <c r="P115" s="86">
        <v>0</v>
      </c>
      <c r="Q115" s="217">
        <v>0</v>
      </c>
    </row>
    <row r="116" spans="1:17" x14ac:dyDescent="0.2">
      <c r="A116" s="56">
        <v>105</v>
      </c>
      <c r="B116" s="100" t="s">
        <v>178</v>
      </c>
      <c r="C116" s="166" t="s">
        <v>179</v>
      </c>
      <c r="D116" s="175"/>
      <c r="E116" s="103"/>
      <c r="F116" s="104">
        <v>0</v>
      </c>
      <c r="G116" s="104"/>
      <c r="H116" s="103"/>
      <c r="I116" s="128">
        <v>0</v>
      </c>
      <c r="J116" s="124">
        <v>0</v>
      </c>
      <c r="K116" s="172"/>
      <c r="L116" s="104"/>
      <c r="M116" s="222">
        <v>0</v>
      </c>
      <c r="N116" s="175"/>
      <c r="O116" s="104"/>
      <c r="P116" s="86">
        <v>0</v>
      </c>
      <c r="Q116" s="217">
        <v>0</v>
      </c>
    </row>
    <row r="117" spans="1:17" x14ac:dyDescent="0.2">
      <c r="A117" s="56">
        <v>106</v>
      </c>
      <c r="B117" s="134" t="s">
        <v>180</v>
      </c>
      <c r="C117" s="166" t="s">
        <v>181</v>
      </c>
      <c r="D117" s="175"/>
      <c r="E117" s="103"/>
      <c r="F117" s="104">
        <v>0</v>
      </c>
      <c r="G117" s="104"/>
      <c r="H117" s="103"/>
      <c r="I117" s="128">
        <v>0</v>
      </c>
      <c r="J117" s="124">
        <v>0</v>
      </c>
      <c r="K117" s="172"/>
      <c r="L117" s="104"/>
      <c r="M117" s="222">
        <v>0</v>
      </c>
      <c r="N117" s="175"/>
      <c r="O117" s="104"/>
      <c r="P117" s="86">
        <v>0</v>
      </c>
      <c r="Q117" s="217">
        <v>0</v>
      </c>
    </row>
    <row r="118" spans="1:17" x14ac:dyDescent="0.2">
      <c r="A118" s="56">
        <v>107</v>
      </c>
      <c r="B118" s="134" t="s">
        <v>182</v>
      </c>
      <c r="C118" s="166" t="s">
        <v>183</v>
      </c>
      <c r="D118" s="175"/>
      <c r="E118" s="103"/>
      <c r="F118" s="104">
        <v>0</v>
      </c>
      <c r="G118" s="104"/>
      <c r="H118" s="103"/>
      <c r="I118" s="128">
        <v>0</v>
      </c>
      <c r="J118" s="124">
        <v>0</v>
      </c>
      <c r="K118" s="172"/>
      <c r="L118" s="104"/>
      <c r="M118" s="222">
        <v>0</v>
      </c>
      <c r="N118" s="175"/>
      <c r="O118" s="104"/>
      <c r="P118" s="86">
        <v>0</v>
      </c>
      <c r="Q118" s="217">
        <v>0</v>
      </c>
    </row>
    <row r="119" spans="1:17" x14ac:dyDescent="0.2">
      <c r="A119" s="56">
        <v>108</v>
      </c>
      <c r="B119" s="134" t="s">
        <v>184</v>
      </c>
      <c r="C119" s="166" t="s">
        <v>185</v>
      </c>
      <c r="D119" s="175"/>
      <c r="E119" s="103"/>
      <c r="F119" s="104">
        <v>0</v>
      </c>
      <c r="G119" s="104"/>
      <c r="H119" s="103"/>
      <c r="I119" s="128">
        <v>0</v>
      </c>
      <c r="J119" s="124">
        <v>0</v>
      </c>
      <c r="K119" s="172"/>
      <c r="L119" s="104"/>
      <c r="M119" s="222">
        <v>0</v>
      </c>
      <c r="N119" s="175"/>
      <c r="O119" s="104"/>
      <c r="P119" s="86">
        <v>0</v>
      </c>
      <c r="Q119" s="217">
        <v>0</v>
      </c>
    </row>
    <row r="120" spans="1:17" x14ac:dyDescent="0.2">
      <c r="A120" s="56">
        <v>109</v>
      </c>
      <c r="B120" s="100" t="s">
        <v>186</v>
      </c>
      <c r="C120" s="166" t="s">
        <v>187</v>
      </c>
      <c r="D120" s="175"/>
      <c r="E120" s="103"/>
      <c r="F120" s="104">
        <v>0</v>
      </c>
      <c r="G120" s="104"/>
      <c r="H120" s="103"/>
      <c r="I120" s="128">
        <v>0</v>
      </c>
      <c r="J120" s="124">
        <v>0</v>
      </c>
      <c r="K120" s="172"/>
      <c r="L120" s="104"/>
      <c r="M120" s="222">
        <v>0</v>
      </c>
      <c r="N120" s="175"/>
      <c r="O120" s="104"/>
      <c r="P120" s="86">
        <v>0</v>
      </c>
      <c r="Q120" s="217">
        <v>0</v>
      </c>
    </row>
    <row r="121" spans="1:17" x14ac:dyDescent="0.2">
      <c r="A121" s="56">
        <v>110</v>
      </c>
      <c r="B121" s="100" t="s">
        <v>188</v>
      </c>
      <c r="C121" s="166" t="s">
        <v>189</v>
      </c>
      <c r="D121" s="175"/>
      <c r="E121" s="103"/>
      <c r="F121" s="104">
        <v>0</v>
      </c>
      <c r="G121" s="104"/>
      <c r="H121" s="103"/>
      <c r="I121" s="128">
        <v>0</v>
      </c>
      <c r="J121" s="124">
        <v>0</v>
      </c>
      <c r="K121" s="172"/>
      <c r="L121" s="104"/>
      <c r="M121" s="222">
        <v>0</v>
      </c>
      <c r="N121" s="175"/>
      <c r="O121" s="104"/>
      <c r="P121" s="86">
        <v>0</v>
      </c>
      <c r="Q121" s="217">
        <v>0</v>
      </c>
    </row>
    <row r="122" spans="1:17" x14ac:dyDescent="0.2">
      <c r="A122" s="56">
        <v>111</v>
      </c>
      <c r="B122" s="160" t="s">
        <v>278</v>
      </c>
      <c r="C122" s="166" t="s">
        <v>250</v>
      </c>
      <c r="D122" s="175"/>
      <c r="E122" s="103"/>
      <c r="F122" s="104">
        <v>0</v>
      </c>
      <c r="G122" s="104"/>
      <c r="H122" s="103"/>
      <c r="I122" s="128">
        <v>0</v>
      </c>
      <c r="J122" s="124">
        <v>0</v>
      </c>
      <c r="K122" s="172"/>
      <c r="L122" s="104"/>
      <c r="M122" s="222">
        <v>0</v>
      </c>
      <c r="N122" s="175"/>
      <c r="O122" s="104"/>
      <c r="P122" s="86">
        <v>0</v>
      </c>
      <c r="Q122" s="217">
        <v>0</v>
      </c>
    </row>
    <row r="123" spans="1:17" x14ac:dyDescent="0.2">
      <c r="A123" s="56">
        <v>112</v>
      </c>
      <c r="B123" s="134" t="s">
        <v>190</v>
      </c>
      <c r="C123" s="166" t="s">
        <v>191</v>
      </c>
      <c r="D123" s="175"/>
      <c r="E123" s="103"/>
      <c r="F123" s="104">
        <v>0</v>
      </c>
      <c r="G123" s="104"/>
      <c r="H123" s="103"/>
      <c r="I123" s="128">
        <v>0</v>
      </c>
      <c r="J123" s="124">
        <v>0</v>
      </c>
      <c r="K123" s="172"/>
      <c r="L123" s="104"/>
      <c r="M123" s="222">
        <v>0</v>
      </c>
      <c r="N123" s="175"/>
      <c r="O123" s="104"/>
      <c r="P123" s="86">
        <v>0</v>
      </c>
      <c r="Q123" s="217">
        <v>0</v>
      </c>
    </row>
    <row r="124" spans="1:17" x14ac:dyDescent="0.2">
      <c r="A124" s="56">
        <v>113</v>
      </c>
      <c r="B124" s="134" t="s">
        <v>192</v>
      </c>
      <c r="C124" s="166" t="s">
        <v>193</v>
      </c>
      <c r="D124" s="175"/>
      <c r="E124" s="103"/>
      <c r="F124" s="104">
        <v>0</v>
      </c>
      <c r="G124" s="104"/>
      <c r="H124" s="103"/>
      <c r="I124" s="128">
        <v>0</v>
      </c>
      <c r="J124" s="124">
        <v>0</v>
      </c>
      <c r="K124" s="172"/>
      <c r="L124" s="104"/>
      <c r="M124" s="222">
        <v>0</v>
      </c>
      <c r="N124" s="175"/>
      <c r="O124" s="104"/>
      <c r="P124" s="86">
        <v>0</v>
      </c>
      <c r="Q124" s="217">
        <v>0</v>
      </c>
    </row>
    <row r="125" spans="1:17" x14ac:dyDescent="0.2">
      <c r="A125" s="56">
        <v>114</v>
      </c>
      <c r="B125" s="134" t="s">
        <v>194</v>
      </c>
      <c r="C125" s="166" t="s">
        <v>195</v>
      </c>
      <c r="D125" s="175"/>
      <c r="E125" s="103"/>
      <c r="F125" s="104">
        <v>0</v>
      </c>
      <c r="G125" s="104"/>
      <c r="H125" s="103"/>
      <c r="I125" s="128">
        <v>0</v>
      </c>
      <c r="J125" s="124">
        <v>0</v>
      </c>
      <c r="K125" s="172"/>
      <c r="L125" s="104"/>
      <c r="M125" s="222">
        <v>0</v>
      </c>
      <c r="N125" s="175"/>
      <c r="O125" s="104"/>
      <c r="P125" s="86">
        <v>0</v>
      </c>
      <c r="Q125" s="217">
        <v>0</v>
      </c>
    </row>
    <row r="126" spans="1:17" x14ac:dyDescent="0.2">
      <c r="A126" s="56">
        <v>115</v>
      </c>
      <c r="B126" s="99" t="s">
        <v>196</v>
      </c>
      <c r="C126" s="167" t="s">
        <v>294</v>
      </c>
      <c r="D126" s="175"/>
      <c r="E126" s="103"/>
      <c r="F126" s="104">
        <v>0</v>
      </c>
      <c r="G126" s="104"/>
      <c r="H126" s="103"/>
      <c r="I126" s="128">
        <v>0</v>
      </c>
      <c r="J126" s="124">
        <v>0</v>
      </c>
      <c r="K126" s="172"/>
      <c r="L126" s="104"/>
      <c r="M126" s="222">
        <v>0</v>
      </c>
      <c r="N126" s="175"/>
      <c r="O126" s="104"/>
      <c r="P126" s="86">
        <v>0</v>
      </c>
      <c r="Q126" s="217">
        <v>0</v>
      </c>
    </row>
    <row r="127" spans="1:17" x14ac:dyDescent="0.2">
      <c r="A127" s="56">
        <v>116</v>
      </c>
      <c r="B127" s="100" t="s">
        <v>197</v>
      </c>
      <c r="C127" s="166" t="s">
        <v>279</v>
      </c>
      <c r="D127" s="175"/>
      <c r="E127" s="103"/>
      <c r="F127" s="104">
        <v>0</v>
      </c>
      <c r="G127" s="104"/>
      <c r="H127" s="103"/>
      <c r="I127" s="128">
        <v>0</v>
      </c>
      <c r="J127" s="124">
        <v>0</v>
      </c>
      <c r="K127" s="172"/>
      <c r="L127" s="104"/>
      <c r="M127" s="222">
        <v>0</v>
      </c>
      <c r="N127" s="175"/>
      <c r="O127" s="104"/>
      <c r="P127" s="86">
        <v>0</v>
      </c>
      <c r="Q127" s="217">
        <v>0</v>
      </c>
    </row>
    <row r="128" spans="1:17" x14ac:dyDescent="0.2">
      <c r="A128" s="56">
        <v>117</v>
      </c>
      <c r="B128" s="100" t="s">
        <v>198</v>
      </c>
      <c r="C128" s="166" t="s">
        <v>199</v>
      </c>
      <c r="D128" s="175"/>
      <c r="E128" s="103"/>
      <c r="F128" s="104">
        <v>0</v>
      </c>
      <c r="G128" s="104"/>
      <c r="H128" s="103"/>
      <c r="I128" s="128">
        <v>0</v>
      </c>
      <c r="J128" s="124">
        <v>0</v>
      </c>
      <c r="K128" s="172"/>
      <c r="L128" s="104"/>
      <c r="M128" s="222">
        <v>0</v>
      </c>
      <c r="N128" s="175"/>
      <c r="O128" s="104"/>
      <c r="P128" s="86">
        <v>0</v>
      </c>
      <c r="Q128" s="217">
        <v>0</v>
      </c>
    </row>
    <row r="129" spans="1:17" x14ac:dyDescent="0.2">
      <c r="A129" s="56">
        <v>118</v>
      </c>
      <c r="B129" s="100" t="s">
        <v>200</v>
      </c>
      <c r="C129" s="166" t="s">
        <v>201</v>
      </c>
      <c r="D129" s="175"/>
      <c r="E129" s="103"/>
      <c r="F129" s="104">
        <v>0</v>
      </c>
      <c r="G129" s="104"/>
      <c r="H129" s="103"/>
      <c r="I129" s="128">
        <v>0</v>
      </c>
      <c r="J129" s="124">
        <v>0</v>
      </c>
      <c r="K129" s="172"/>
      <c r="L129" s="104"/>
      <c r="M129" s="222">
        <v>0</v>
      </c>
      <c r="N129" s="175"/>
      <c r="O129" s="104"/>
      <c r="P129" s="86">
        <v>0</v>
      </c>
      <c r="Q129" s="217">
        <v>0</v>
      </c>
    </row>
    <row r="130" spans="1:17" x14ac:dyDescent="0.2">
      <c r="A130" s="56">
        <v>119</v>
      </c>
      <c r="B130" s="100" t="s">
        <v>202</v>
      </c>
      <c r="C130" s="166" t="s">
        <v>203</v>
      </c>
      <c r="D130" s="175"/>
      <c r="E130" s="103"/>
      <c r="F130" s="104">
        <v>0</v>
      </c>
      <c r="G130" s="104"/>
      <c r="H130" s="103"/>
      <c r="I130" s="128">
        <v>0</v>
      </c>
      <c r="J130" s="124">
        <v>0</v>
      </c>
      <c r="K130" s="172"/>
      <c r="L130" s="104"/>
      <c r="M130" s="222">
        <v>0</v>
      </c>
      <c r="N130" s="175"/>
      <c r="O130" s="104"/>
      <c r="P130" s="86">
        <v>0</v>
      </c>
      <c r="Q130" s="217">
        <v>0</v>
      </c>
    </row>
    <row r="131" spans="1:17" x14ac:dyDescent="0.2">
      <c r="A131" s="56">
        <v>120</v>
      </c>
      <c r="B131" s="129" t="s">
        <v>204</v>
      </c>
      <c r="C131" s="168" t="s">
        <v>205</v>
      </c>
      <c r="D131" s="175"/>
      <c r="E131" s="103"/>
      <c r="F131" s="104">
        <v>0</v>
      </c>
      <c r="G131" s="104"/>
      <c r="H131" s="103"/>
      <c r="I131" s="128">
        <v>0</v>
      </c>
      <c r="J131" s="124">
        <v>0</v>
      </c>
      <c r="K131" s="172"/>
      <c r="L131" s="104"/>
      <c r="M131" s="222">
        <v>0</v>
      </c>
      <c r="N131" s="175"/>
      <c r="O131" s="104"/>
      <c r="P131" s="86">
        <v>0</v>
      </c>
      <c r="Q131" s="217">
        <v>0</v>
      </c>
    </row>
    <row r="132" spans="1:17" x14ac:dyDescent="0.2">
      <c r="A132" s="56">
        <v>121</v>
      </c>
      <c r="B132" s="134" t="s">
        <v>206</v>
      </c>
      <c r="C132" s="166" t="s">
        <v>207</v>
      </c>
      <c r="D132" s="175"/>
      <c r="E132" s="103"/>
      <c r="F132" s="104">
        <v>0</v>
      </c>
      <c r="G132" s="104"/>
      <c r="H132" s="103"/>
      <c r="I132" s="128">
        <v>0</v>
      </c>
      <c r="J132" s="124">
        <v>0</v>
      </c>
      <c r="K132" s="172"/>
      <c r="L132" s="104"/>
      <c r="M132" s="222">
        <v>0</v>
      </c>
      <c r="N132" s="175"/>
      <c r="O132" s="104"/>
      <c r="P132" s="86">
        <v>0</v>
      </c>
      <c r="Q132" s="217">
        <v>0</v>
      </c>
    </row>
    <row r="133" spans="1:17" x14ac:dyDescent="0.2">
      <c r="A133" s="56">
        <v>122</v>
      </c>
      <c r="B133" s="100" t="s">
        <v>208</v>
      </c>
      <c r="C133" s="166" t="s">
        <v>209</v>
      </c>
      <c r="D133" s="175"/>
      <c r="E133" s="103"/>
      <c r="F133" s="104">
        <v>0</v>
      </c>
      <c r="G133" s="104"/>
      <c r="H133" s="103"/>
      <c r="I133" s="128">
        <v>0</v>
      </c>
      <c r="J133" s="124">
        <v>0</v>
      </c>
      <c r="K133" s="172"/>
      <c r="L133" s="104"/>
      <c r="M133" s="222">
        <v>0</v>
      </c>
      <c r="N133" s="175"/>
      <c r="O133" s="104"/>
      <c r="P133" s="86">
        <v>0</v>
      </c>
      <c r="Q133" s="217">
        <v>0</v>
      </c>
    </row>
    <row r="134" spans="1:17" x14ac:dyDescent="0.2">
      <c r="A134" s="56">
        <v>123</v>
      </c>
      <c r="B134" s="134" t="s">
        <v>210</v>
      </c>
      <c r="C134" s="166" t="s">
        <v>247</v>
      </c>
      <c r="D134" s="175"/>
      <c r="E134" s="103"/>
      <c r="F134" s="104">
        <v>0</v>
      </c>
      <c r="G134" s="104"/>
      <c r="H134" s="103"/>
      <c r="I134" s="128">
        <v>0</v>
      </c>
      <c r="J134" s="124">
        <v>0</v>
      </c>
      <c r="K134" s="172"/>
      <c r="L134" s="104"/>
      <c r="M134" s="222">
        <v>0</v>
      </c>
      <c r="N134" s="175"/>
      <c r="O134" s="104"/>
      <c r="P134" s="86">
        <v>0</v>
      </c>
      <c r="Q134" s="217">
        <v>0</v>
      </c>
    </row>
    <row r="135" spans="1:17" x14ac:dyDescent="0.2">
      <c r="A135" s="56">
        <v>124</v>
      </c>
      <c r="B135" s="100" t="s">
        <v>211</v>
      </c>
      <c r="C135" s="166" t="s">
        <v>212</v>
      </c>
      <c r="D135" s="175"/>
      <c r="E135" s="103"/>
      <c r="F135" s="104">
        <v>0</v>
      </c>
      <c r="G135" s="104"/>
      <c r="H135" s="103"/>
      <c r="I135" s="128">
        <v>0</v>
      </c>
      <c r="J135" s="124">
        <v>0</v>
      </c>
      <c r="K135" s="172"/>
      <c r="L135" s="104"/>
      <c r="M135" s="222">
        <v>0</v>
      </c>
      <c r="N135" s="175"/>
      <c r="O135" s="104"/>
      <c r="P135" s="86">
        <v>0</v>
      </c>
      <c r="Q135" s="217">
        <v>0</v>
      </c>
    </row>
    <row r="136" spans="1:17" x14ac:dyDescent="0.2">
      <c r="A136" s="56">
        <v>125</v>
      </c>
      <c r="B136" s="100" t="s">
        <v>213</v>
      </c>
      <c r="C136" s="166" t="s">
        <v>41</v>
      </c>
      <c r="D136" s="175"/>
      <c r="E136" s="103"/>
      <c r="F136" s="104">
        <v>0</v>
      </c>
      <c r="G136" s="104"/>
      <c r="H136" s="103"/>
      <c r="I136" s="128">
        <v>0</v>
      </c>
      <c r="J136" s="124">
        <v>0</v>
      </c>
      <c r="K136" s="172"/>
      <c r="L136" s="104"/>
      <c r="M136" s="222">
        <v>0</v>
      </c>
      <c r="N136" s="175"/>
      <c r="O136" s="104"/>
      <c r="P136" s="86">
        <v>0</v>
      </c>
      <c r="Q136" s="217">
        <v>0</v>
      </c>
    </row>
    <row r="137" spans="1:17" x14ac:dyDescent="0.2">
      <c r="A137" s="56">
        <v>126</v>
      </c>
      <c r="B137" s="134" t="s">
        <v>214</v>
      </c>
      <c r="C137" s="166" t="s">
        <v>47</v>
      </c>
      <c r="D137" s="175"/>
      <c r="E137" s="103"/>
      <c r="F137" s="104">
        <v>0</v>
      </c>
      <c r="G137" s="104"/>
      <c r="H137" s="103"/>
      <c r="I137" s="128">
        <v>0</v>
      </c>
      <c r="J137" s="124">
        <v>0</v>
      </c>
      <c r="K137" s="172"/>
      <c r="L137" s="104"/>
      <c r="M137" s="222">
        <v>0</v>
      </c>
      <c r="N137" s="175"/>
      <c r="O137" s="104"/>
      <c r="P137" s="86">
        <v>0</v>
      </c>
      <c r="Q137" s="217">
        <v>0</v>
      </c>
    </row>
    <row r="138" spans="1:17" x14ac:dyDescent="0.2">
      <c r="A138" s="56">
        <v>127</v>
      </c>
      <c r="B138" s="100" t="s">
        <v>215</v>
      </c>
      <c r="C138" s="166" t="s">
        <v>251</v>
      </c>
      <c r="D138" s="175"/>
      <c r="E138" s="103"/>
      <c r="F138" s="104">
        <v>0</v>
      </c>
      <c r="G138" s="104"/>
      <c r="H138" s="103"/>
      <c r="I138" s="128">
        <v>0</v>
      </c>
      <c r="J138" s="124">
        <v>0</v>
      </c>
      <c r="K138" s="172"/>
      <c r="L138" s="104"/>
      <c r="M138" s="222">
        <v>0</v>
      </c>
      <c r="N138" s="175"/>
      <c r="O138" s="104"/>
      <c r="P138" s="86">
        <v>0</v>
      </c>
      <c r="Q138" s="217">
        <v>0</v>
      </c>
    </row>
    <row r="139" spans="1:17" x14ac:dyDescent="0.2">
      <c r="A139" s="56">
        <v>128</v>
      </c>
      <c r="B139" s="134" t="s">
        <v>216</v>
      </c>
      <c r="C139" s="166" t="s">
        <v>49</v>
      </c>
      <c r="D139" s="175"/>
      <c r="E139" s="103"/>
      <c r="F139" s="104">
        <v>0</v>
      </c>
      <c r="G139" s="104"/>
      <c r="H139" s="103"/>
      <c r="I139" s="128">
        <v>0</v>
      </c>
      <c r="J139" s="124">
        <v>0</v>
      </c>
      <c r="K139" s="172"/>
      <c r="L139" s="104"/>
      <c r="M139" s="222">
        <v>0</v>
      </c>
      <c r="N139" s="175"/>
      <c r="O139" s="104"/>
      <c r="P139" s="86">
        <v>0</v>
      </c>
      <c r="Q139" s="217">
        <v>0</v>
      </c>
    </row>
    <row r="140" spans="1:17" x14ac:dyDescent="0.2">
      <c r="A140" s="56">
        <v>129</v>
      </c>
      <c r="B140" s="134" t="s">
        <v>217</v>
      </c>
      <c r="C140" s="166" t="s">
        <v>48</v>
      </c>
      <c r="D140" s="175"/>
      <c r="E140" s="103"/>
      <c r="F140" s="104">
        <v>0</v>
      </c>
      <c r="G140" s="104"/>
      <c r="H140" s="103"/>
      <c r="I140" s="128">
        <v>0</v>
      </c>
      <c r="J140" s="124">
        <v>0</v>
      </c>
      <c r="K140" s="172"/>
      <c r="L140" s="104"/>
      <c r="M140" s="222">
        <v>0</v>
      </c>
      <c r="N140" s="175"/>
      <c r="O140" s="104"/>
      <c r="P140" s="86">
        <v>0</v>
      </c>
      <c r="Q140" s="217">
        <v>0</v>
      </c>
    </row>
    <row r="141" spans="1:17" x14ac:dyDescent="0.2">
      <c r="A141" s="56">
        <v>130</v>
      </c>
      <c r="B141" s="100" t="s">
        <v>218</v>
      </c>
      <c r="C141" s="166" t="s">
        <v>219</v>
      </c>
      <c r="D141" s="175"/>
      <c r="E141" s="103"/>
      <c r="F141" s="104">
        <v>0</v>
      </c>
      <c r="G141" s="104"/>
      <c r="H141" s="103"/>
      <c r="I141" s="128">
        <v>0</v>
      </c>
      <c r="J141" s="124">
        <v>0</v>
      </c>
      <c r="K141" s="172"/>
      <c r="L141" s="104"/>
      <c r="M141" s="222">
        <v>0</v>
      </c>
      <c r="N141" s="175"/>
      <c r="O141" s="104"/>
      <c r="P141" s="86">
        <v>0</v>
      </c>
      <c r="Q141" s="217">
        <v>0</v>
      </c>
    </row>
    <row r="142" spans="1:17" x14ac:dyDescent="0.2">
      <c r="A142" s="56">
        <v>131</v>
      </c>
      <c r="B142" s="100" t="s">
        <v>220</v>
      </c>
      <c r="C142" s="166" t="s">
        <v>42</v>
      </c>
      <c r="D142" s="175"/>
      <c r="E142" s="103"/>
      <c r="F142" s="104">
        <v>0</v>
      </c>
      <c r="G142" s="104"/>
      <c r="H142" s="103"/>
      <c r="I142" s="128">
        <v>0</v>
      </c>
      <c r="J142" s="124">
        <v>0</v>
      </c>
      <c r="K142" s="172"/>
      <c r="L142" s="104"/>
      <c r="M142" s="222">
        <v>0</v>
      </c>
      <c r="N142" s="175"/>
      <c r="O142" s="104"/>
      <c r="P142" s="86">
        <v>0</v>
      </c>
      <c r="Q142" s="217">
        <v>0</v>
      </c>
    </row>
    <row r="143" spans="1:17" x14ac:dyDescent="0.2">
      <c r="A143" s="56">
        <v>132</v>
      </c>
      <c r="B143" s="100" t="s">
        <v>221</v>
      </c>
      <c r="C143" s="166" t="s">
        <v>249</v>
      </c>
      <c r="D143" s="175"/>
      <c r="E143" s="103"/>
      <c r="F143" s="104">
        <v>0</v>
      </c>
      <c r="G143" s="104"/>
      <c r="H143" s="103"/>
      <c r="I143" s="128">
        <v>0</v>
      </c>
      <c r="J143" s="124">
        <v>0</v>
      </c>
      <c r="K143" s="172"/>
      <c r="L143" s="104"/>
      <c r="M143" s="222">
        <v>0</v>
      </c>
      <c r="N143" s="175"/>
      <c r="O143" s="104"/>
      <c r="P143" s="86">
        <v>0</v>
      </c>
      <c r="Q143" s="217">
        <v>0</v>
      </c>
    </row>
    <row r="144" spans="1:17" x14ac:dyDescent="0.2">
      <c r="A144" s="56">
        <v>133</v>
      </c>
      <c r="B144" s="100" t="s">
        <v>222</v>
      </c>
      <c r="C144" s="166" t="s">
        <v>223</v>
      </c>
      <c r="D144" s="175">
        <v>3077757.96</v>
      </c>
      <c r="E144" s="103"/>
      <c r="F144" s="104">
        <v>3077757.96</v>
      </c>
      <c r="G144" s="104">
        <v>1121723.97</v>
      </c>
      <c r="H144" s="103"/>
      <c r="I144" s="128">
        <v>1121723.97</v>
      </c>
      <c r="J144" s="124">
        <v>4199481.93</v>
      </c>
      <c r="K144" s="172"/>
      <c r="L144" s="104"/>
      <c r="M144" s="222">
        <v>0</v>
      </c>
      <c r="N144" s="175"/>
      <c r="O144" s="104"/>
      <c r="P144" s="86">
        <v>0</v>
      </c>
      <c r="Q144" s="217">
        <v>4199481.93</v>
      </c>
    </row>
    <row r="145" spans="1:17" x14ac:dyDescent="0.2">
      <c r="A145" s="56">
        <v>134</v>
      </c>
      <c r="B145" s="100" t="s">
        <v>224</v>
      </c>
      <c r="C145" s="166" t="s">
        <v>225</v>
      </c>
      <c r="D145" s="176"/>
      <c r="E145" s="103"/>
      <c r="F145" s="104">
        <v>0</v>
      </c>
      <c r="G145" s="103"/>
      <c r="H145" s="103"/>
      <c r="I145" s="128">
        <v>0</v>
      </c>
      <c r="J145" s="124">
        <v>0</v>
      </c>
      <c r="K145" s="172"/>
      <c r="L145" s="104"/>
      <c r="M145" s="222">
        <v>0</v>
      </c>
      <c r="N145" s="175"/>
      <c r="O145" s="104"/>
      <c r="P145" s="86">
        <v>0</v>
      </c>
      <c r="Q145" s="217">
        <v>0</v>
      </c>
    </row>
    <row r="146" spans="1:17" x14ac:dyDescent="0.2">
      <c r="A146" s="56">
        <v>135</v>
      </c>
      <c r="B146" s="134" t="s">
        <v>226</v>
      </c>
      <c r="C146" s="166" t="s">
        <v>227</v>
      </c>
      <c r="D146" s="176"/>
      <c r="E146" s="103"/>
      <c r="F146" s="104">
        <v>0</v>
      </c>
      <c r="G146" s="103"/>
      <c r="H146" s="103"/>
      <c r="I146" s="128">
        <v>0</v>
      </c>
      <c r="J146" s="124">
        <v>0</v>
      </c>
      <c r="K146" s="172"/>
      <c r="L146" s="104"/>
      <c r="M146" s="222">
        <v>0</v>
      </c>
      <c r="N146" s="175"/>
      <c r="O146" s="104"/>
      <c r="P146" s="86">
        <v>0</v>
      </c>
      <c r="Q146" s="217">
        <v>0</v>
      </c>
    </row>
    <row r="147" spans="1:17" x14ac:dyDescent="0.2">
      <c r="A147" s="56">
        <v>136</v>
      </c>
      <c r="B147" s="100" t="s">
        <v>228</v>
      </c>
      <c r="C147" s="166" t="s">
        <v>229</v>
      </c>
      <c r="D147" s="176"/>
      <c r="E147" s="103"/>
      <c r="F147" s="104">
        <v>0</v>
      </c>
      <c r="G147" s="103"/>
      <c r="H147" s="103"/>
      <c r="I147" s="128">
        <v>0</v>
      </c>
      <c r="J147" s="124">
        <v>0</v>
      </c>
      <c r="K147" s="172"/>
      <c r="L147" s="104"/>
      <c r="M147" s="222">
        <v>0</v>
      </c>
      <c r="N147" s="175"/>
      <c r="O147" s="104"/>
      <c r="P147" s="86">
        <v>0</v>
      </c>
      <c r="Q147" s="217">
        <v>0</v>
      </c>
    </row>
    <row r="148" spans="1:17" x14ac:dyDescent="0.2">
      <c r="A148" s="56">
        <v>137</v>
      </c>
      <c r="B148" s="100" t="s">
        <v>282</v>
      </c>
      <c r="C148" s="168" t="s">
        <v>283</v>
      </c>
      <c r="D148" s="176"/>
      <c r="E148" s="104">
        <v>77505688.590000004</v>
      </c>
      <c r="F148" s="104">
        <v>77505688.590000004</v>
      </c>
      <c r="G148" s="103"/>
      <c r="H148" s="104">
        <v>47163811.259999998</v>
      </c>
      <c r="I148" s="128">
        <v>47163811.259999998</v>
      </c>
      <c r="J148" s="124">
        <v>124669499.84999999</v>
      </c>
      <c r="K148" s="172"/>
      <c r="L148" s="104">
        <v>315456357.25</v>
      </c>
      <c r="M148" s="222">
        <v>315456357.25</v>
      </c>
      <c r="N148" s="175"/>
      <c r="O148" s="104">
        <v>3456989.8</v>
      </c>
      <c r="P148" s="86">
        <v>3456989.8</v>
      </c>
      <c r="Q148" s="217">
        <v>443582846.90000004</v>
      </c>
    </row>
    <row r="149" spans="1:17" x14ac:dyDescent="0.2">
      <c r="A149" s="56">
        <v>138</v>
      </c>
      <c r="B149" s="101" t="s">
        <v>284</v>
      </c>
      <c r="C149" s="168" t="s">
        <v>285</v>
      </c>
      <c r="D149" s="176"/>
      <c r="E149" s="103"/>
      <c r="F149" s="104">
        <v>0</v>
      </c>
      <c r="G149" s="103"/>
      <c r="H149" s="103"/>
      <c r="I149" s="128">
        <v>0</v>
      </c>
      <c r="J149" s="124">
        <v>0</v>
      </c>
      <c r="K149" s="172"/>
      <c r="L149" s="104"/>
      <c r="M149" s="222">
        <v>0</v>
      </c>
      <c r="N149" s="175"/>
      <c r="O149" s="104"/>
      <c r="P149" s="86">
        <v>0</v>
      </c>
      <c r="Q149" s="217">
        <v>0</v>
      </c>
    </row>
    <row r="150" spans="1:17" x14ac:dyDescent="0.2">
      <c r="A150" s="56">
        <v>139</v>
      </c>
      <c r="B150" s="100" t="s">
        <v>286</v>
      </c>
      <c r="C150" s="168" t="s">
        <v>287</v>
      </c>
      <c r="D150" s="176"/>
      <c r="E150" s="103"/>
      <c r="F150" s="104">
        <v>0</v>
      </c>
      <c r="G150" s="103"/>
      <c r="H150" s="103"/>
      <c r="I150" s="128">
        <v>0</v>
      </c>
      <c r="J150" s="124">
        <v>0</v>
      </c>
      <c r="K150" s="172"/>
      <c r="L150" s="104"/>
      <c r="M150" s="222">
        <v>0</v>
      </c>
      <c r="N150" s="175"/>
      <c r="O150" s="104"/>
      <c r="P150" s="86">
        <v>0</v>
      </c>
      <c r="Q150" s="217">
        <v>0</v>
      </c>
    </row>
    <row r="151" spans="1:17" ht="12.75" thickBot="1" x14ac:dyDescent="0.25">
      <c r="A151" s="53">
        <v>140</v>
      </c>
      <c r="B151" s="45" t="s">
        <v>292</v>
      </c>
      <c r="C151" s="63" t="s">
        <v>293</v>
      </c>
      <c r="D151" s="177"/>
      <c r="E151" s="67"/>
      <c r="F151" s="60">
        <v>0</v>
      </c>
      <c r="G151" s="67"/>
      <c r="H151" s="67"/>
      <c r="I151" s="178">
        <v>0</v>
      </c>
      <c r="J151" s="220">
        <v>0</v>
      </c>
      <c r="K151" s="180"/>
      <c r="L151" s="60"/>
      <c r="M151" s="87">
        <v>0</v>
      </c>
      <c r="N151" s="183"/>
      <c r="O151" s="60"/>
      <c r="P151" s="95">
        <v>0</v>
      </c>
      <c r="Q151" s="224">
        <v>0</v>
      </c>
    </row>
  </sheetData>
  <mergeCells count="15">
    <mergeCell ref="A1:P1"/>
    <mergeCell ref="A3:A5"/>
    <mergeCell ref="B3:B5"/>
    <mergeCell ref="C3:C5"/>
    <mergeCell ref="D3:J3"/>
    <mergeCell ref="J4:J5"/>
    <mergeCell ref="D4:F4"/>
    <mergeCell ref="G4:I4"/>
    <mergeCell ref="K3:M4"/>
    <mergeCell ref="N3:P4"/>
    <mergeCell ref="A6:C6"/>
    <mergeCell ref="A8:C8"/>
    <mergeCell ref="A91:A94"/>
    <mergeCell ref="B91:B94"/>
    <mergeCell ref="Q3:Q5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1"/>
  <sheetViews>
    <sheetView tabSelected="1" zoomScale="90" zoomScaleNormal="90" workbookViewId="0">
      <pane xSplit="3" ySplit="8" topLeftCell="D9" activePane="bottomRight" state="frozen"/>
      <selection activeCell="C173" sqref="C173"/>
      <selection pane="topRight" activeCell="C173" sqref="C173"/>
      <selection pane="bottomLeft" activeCell="C173" sqref="C173"/>
      <selection pane="bottomRight" activeCell="Q142" sqref="Q142"/>
    </sheetView>
  </sheetViews>
  <sheetFormatPr defaultRowHeight="12" x14ac:dyDescent="0.2"/>
  <cols>
    <col min="1" max="1" width="5.85546875" style="1" customWidth="1"/>
    <col min="2" max="2" width="9.140625" style="1"/>
    <col min="3" max="3" width="35.5703125" style="46" customWidth="1"/>
    <col min="4" max="4" width="15.140625" style="48" customWidth="1"/>
    <col min="5" max="5" width="15" style="48" customWidth="1"/>
    <col min="6" max="6" width="15.140625" style="48" customWidth="1"/>
    <col min="7" max="7" width="14.7109375" style="48" customWidth="1"/>
    <col min="8" max="8" width="14.42578125" style="161" customWidth="1"/>
    <col min="9" max="9" width="15.5703125" style="48" customWidth="1"/>
    <col min="10" max="10" width="14.42578125" style="48" customWidth="1"/>
    <col min="11" max="11" width="16" style="161" customWidth="1"/>
    <col min="12" max="16384" width="9.140625" style="1"/>
  </cols>
  <sheetData>
    <row r="1" spans="1:11" ht="15.75" x14ac:dyDescent="0.2">
      <c r="A1" s="461" t="s">
        <v>320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</row>
    <row r="2" spans="1:11" ht="12.75" thickBot="1" x14ac:dyDescent="0.25"/>
    <row r="3" spans="1:11" ht="16.5" customHeight="1" x14ac:dyDescent="0.2">
      <c r="A3" s="347" t="s">
        <v>45</v>
      </c>
      <c r="B3" s="350" t="s">
        <v>295</v>
      </c>
      <c r="C3" s="353" t="s">
        <v>46</v>
      </c>
      <c r="D3" s="472" t="s">
        <v>290</v>
      </c>
      <c r="E3" s="473"/>
      <c r="F3" s="473"/>
      <c r="G3" s="473"/>
      <c r="H3" s="474"/>
      <c r="I3" s="375" t="s">
        <v>326</v>
      </c>
      <c r="J3" s="377" t="s">
        <v>288</v>
      </c>
      <c r="K3" s="470" t="s">
        <v>289</v>
      </c>
    </row>
    <row r="4" spans="1:11" ht="16.5" customHeight="1" x14ac:dyDescent="0.2">
      <c r="A4" s="441"/>
      <c r="B4" s="462"/>
      <c r="C4" s="445"/>
      <c r="D4" s="449" t="s">
        <v>252</v>
      </c>
      <c r="E4" s="479"/>
      <c r="F4" s="480"/>
      <c r="G4" s="291"/>
      <c r="H4" s="292"/>
      <c r="I4" s="475"/>
      <c r="J4" s="477"/>
      <c r="K4" s="471"/>
    </row>
    <row r="5" spans="1:11" ht="52.5" customHeight="1" thickBot="1" x14ac:dyDescent="0.25">
      <c r="A5" s="349"/>
      <c r="B5" s="352"/>
      <c r="C5" s="355"/>
      <c r="D5" s="90" t="s">
        <v>252</v>
      </c>
      <c r="E5" s="91" t="s">
        <v>322</v>
      </c>
      <c r="F5" s="190" t="s">
        <v>300</v>
      </c>
      <c r="G5" s="91" t="s">
        <v>253</v>
      </c>
      <c r="H5" s="96" t="s">
        <v>257</v>
      </c>
      <c r="I5" s="476"/>
      <c r="J5" s="478"/>
      <c r="K5" s="460"/>
    </row>
    <row r="6" spans="1:11" s="162" customFormat="1" x14ac:dyDescent="0.2">
      <c r="A6" s="339" t="s">
        <v>246</v>
      </c>
      <c r="B6" s="340"/>
      <c r="C6" s="341"/>
      <c r="D6" s="278">
        <v>182240400</v>
      </c>
      <c r="E6" s="279">
        <v>128086580.16</v>
      </c>
      <c r="F6" s="279">
        <v>310327702.99999994</v>
      </c>
      <c r="G6" s="279">
        <v>229211823.57000002</v>
      </c>
      <c r="H6" s="280">
        <v>539539526.56999993</v>
      </c>
      <c r="I6" s="293">
        <v>1325404960.6500001</v>
      </c>
      <c r="J6" s="189">
        <v>27021674.010000002</v>
      </c>
      <c r="K6" s="189">
        <v>1891966161.2299998</v>
      </c>
    </row>
    <row r="7" spans="1:11" ht="12.75" customHeight="1" x14ac:dyDescent="0.2">
      <c r="A7" s="179"/>
      <c r="B7" s="97"/>
      <c r="C7" s="165" t="s">
        <v>55</v>
      </c>
      <c r="D7" s="174"/>
      <c r="E7" s="128"/>
      <c r="F7" s="128">
        <v>722.84</v>
      </c>
      <c r="G7" s="104">
        <v>48.8</v>
      </c>
      <c r="H7" s="213">
        <v>771.64</v>
      </c>
      <c r="I7" s="123">
        <v>2325.4499999999998</v>
      </c>
      <c r="J7" s="294">
        <v>319.41000000000003</v>
      </c>
      <c r="K7" s="217">
        <v>3416.4999999999995</v>
      </c>
    </row>
    <row r="8" spans="1:11" s="162" customFormat="1" ht="12.75" customHeight="1" x14ac:dyDescent="0.2">
      <c r="A8" s="342" t="s">
        <v>245</v>
      </c>
      <c r="B8" s="343"/>
      <c r="C8" s="344"/>
      <c r="D8" s="273">
        <v>182240400</v>
      </c>
      <c r="E8" s="148">
        <v>128086580.16</v>
      </c>
      <c r="F8" s="148">
        <v>310326980.15999997</v>
      </c>
      <c r="G8" s="148">
        <v>229211774.77000001</v>
      </c>
      <c r="H8" s="282">
        <v>539538754.92999995</v>
      </c>
      <c r="I8" s="41">
        <v>1325402635.2</v>
      </c>
      <c r="J8" s="182">
        <v>27021354.600000001</v>
      </c>
      <c r="K8" s="182">
        <v>1891962744.7299998</v>
      </c>
    </row>
    <row r="9" spans="1:11" x14ac:dyDescent="0.2">
      <c r="A9" s="179">
        <v>1</v>
      </c>
      <c r="B9" s="134" t="s">
        <v>57</v>
      </c>
      <c r="C9" s="166" t="s">
        <v>43</v>
      </c>
      <c r="D9" s="175">
        <v>812250</v>
      </c>
      <c r="E9" s="128"/>
      <c r="F9" s="128">
        <v>812250</v>
      </c>
      <c r="G9" s="104">
        <v>577414.75</v>
      </c>
      <c r="H9" s="213">
        <v>1389664.75</v>
      </c>
      <c r="I9" s="123"/>
      <c r="J9" s="294"/>
      <c r="K9" s="217">
        <v>1389664.75</v>
      </c>
    </row>
    <row r="10" spans="1:11" x14ac:dyDescent="0.2">
      <c r="A10" s="179">
        <v>2</v>
      </c>
      <c r="B10" s="134" t="s">
        <v>58</v>
      </c>
      <c r="C10" s="166" t="s">
        <v>230</v>
      </c>
      <c r="D10" s="175">
        <v>1555530</v>
      </c>
      <c r="E10" s="128"/>
      <c r="F10" s="128">
        <v>1555530</v>
      </c>
      <c r="G10" s="104">
        <v>1108636.32</v>
      </c>
      <c r="H10" s="213">
        <v>2664166.3200000003</v>
      </c>
      <c r="I10" s="123"/>
      <c r="J10" s="294"/>
      <c r="K10" s="217">
        <v>2664166.3200000003</v>
      </c>
    </row>
    <row r="11" spans="1:11" x14ac:dyDescent="0.2">
      <c r="A11" s="179">
        <v>3</v>
      </c>
      <c r="B11" s="100" t="s">
        <v>59</v>
      </c>
      <c r="C11" s="166" t="s">
        <v>5</v>
      </c>
      <c r="D11" s="175"/>
      <c r="E11" s="128"/>
      <c r="F11" s="128">
        <v>0</v>
      </c>
      <c r="G11" s="104"/>
      <c r="H11" s="213">
        <v>0</v>
      </c>
      <c r="I11" s="123"/>
      <c r="J11" s="294"/>
      <c r="K11" s="217">
        <v>0</v>
      </c>
    </row>
    <row r="12" spans="1:11" x14ac:dyDescent="0.2">
      <c r="A12" s="179">
        <v>4</v>
      </c>
      <c r="B12" s="134" t="s">
        <v>60</v>
      </c>
      <c r="C12" s="166" t="s">
        <v>231</v>
      </c>
      <c r="D12" s="175">
        <v>641250</v>
      </c>
      <c r="E12" s="128"/>
      <c r="F12" s="128">
        <v>641250</v>
      </c>
      <c r="G12" s="104">
        <v>455853.75</v>
      </c>
      <c r="H12" s="213">
        <v>1097103.75</v>
      </c>
      <c r="I12" s="123"/>
      <c r="J12" s="294"/>
      <c r="K12" s="217">
        <v>1097103.75</v>
      </c>
    </row>
    <row r="13" spans="1:11" x14ac:dyDescent="0.2">
      <c r="A13" s="179">
        <v>5</v>
      </c>
      <c r="B13" s="134" t="s">
        <v>61</v>
      </c>
      <c r="C13" s="166" t="s">
        <v>8</v>
      </c>
      <c r="D13" s="175">
        <v>855000</v>
      </c>
      <c r="E13" s="128"/>
      <c r="F13" s="128">
        <v>855000</v>
      </c>
      <c r="G13" s="104">
        <v>607805</v>
      </c>
      <c r="H13" s="213">
        <v>1462805</v>
      </c>
      <c r="I13" s="123"/>
      <c r="J13" s="294"/>
      <c r="K13" s="217">
        <v>1462805</v>
      </c>
    </row>
    <row r="14" spans="1:11" x14ac:dyDescent="0.2">
      <c r="A14" s="179">
        <v>6</v>
      </c>
      <c r="B14" s="100" t="s">
        <v>62</v>
      </c>
      <c r="C14" s="166" t="s">
        <v>63</v>
      </c>
      <c r="D14" s="175">
        <v>427500</v>
      </c>
      <c r="E14" s="128"/>
      <c r="F14" s="128">
        <v>427500</v>
      </c>
      <c r="G14" s="104">
        <v>303902.5</v>
      </c>
      <c r="H14" s="213">
        <v>731402.5</v>
      </c>
      <c r="I14" s="123"/>
      <c r="J14" s="294"/>
      <c r="K14" s="217">
        <v>731402.5</v>
      </c>
    </row>
    <row r="15" spans="1:11" x14ac:dyDescent="0.2">
      <c r="A15" s="179">
        <v>7</v>
      </c>
      <c r="B15" s="134" t="s">
        <v>64</v>
      </c>
      <c r="C15" s="166" t="s">
        <v>232</v>
      </c>
      <c r="D15" s="175">
        <v>1603125</v>
      </c>
      <c r="E15" s="128"/>
      <c r="F15" s="128">
        <v>1603125</v>
      </c>
      <c r="G15" s="104">
        <v>1140242.18</v>
      </c>
      <c r="H15" s="213">
        <v>2743367.1799999997</v>
      </c>
      <c r="I15" s="123"/>
      <c r="J15" s="294"/>
      <c r="K15" s="217">
        <v>2743367.1799999997</v>
      </c>
    </row>
    <row r="16" spans="1:11" x14ac:dyDescent="0.2">
      <c r="A16" s="179">
        <v>8</v>
      </c>
      <c r="B16" s="100" t="s">
        <v>65</v>
      </c>
      <c r="C16" s="166" t="s">
        <v>17</v>
      </c>
      <c r="D16" s="175">
        <v>961875</v>
      </c>
      <c r="E16" s="128"/>
      <c r="F16" s="128">
        <v>961875</v>
      </c>
      <c r="G16" s="104">
        <v>683172.82</v>
      </c>
      <c r="H16" s="213">
        <v>1645047.8199999998</v>
      </c>
      <c r="I16" s="123"/>
      <c r="J16" s="294"/>
      <c r="K16" s="217">
        <v>1645047.8199999998</v>
      </c>
    </row>
    <row r="17" spans="1:11" x14ac:dyDescent="0.2">
      <c r="A17" s="179">
        <v>9</v>
      </c>
      <c r="B17" s="100" t="s">
        <v>66</v>
      </c>
      <c r="C17" s="166" t="s">
        <v>6</v>
      </c>
      <c r="D17" s="175">
        <v>1068750</v>
      </c>
      <c r="E17" s="128"/>
      <c r="F17" s="128">
        <v>1068750</v>
      </c>
      <c r="G17" s="104">
        <v>759756.25</v>
      </c>
      <c r="H17" s="213">
        <v>1828506.25</v>
      </c>
      <c r="I17" s="123"/>
      <c r="J17" s="294"/>
      <c r="K17" s="217">
        <v>1828506.25</v>
      </c>
    </row>
    <row r="18" spans="1:11" x14ac:dyDescent="0.2">
      <c r="A18" s="179">
        <v>10</v>
      </c>
      <c r="B18" s="100" t="s">
        <v>67</v>
      </c>
      <c r="C18" s="166" t="s">
        <v>18</v>
      </c>
      <c r="D18" s="175">
        <v>748125</v>
      </c>
      <c r="E18" s="128"/>
      <c r="F18" s="128">
        <v>748125</v>
      </c>
      <c r="G18" s="104">
        <v>532437.18000000005</v>
      </c>
      <c r="H18" s="213">
        <v>1280562.1800000002</v>
      </c>
      <c r="I18" s="123"/>
      <c r="J18" s="294"/>
      <c r="K18" s="217">
        <v>1280562.1800000002</v>
      </c>
    </row>
    <row r="19" spans="1:11" x14ac:dyDescent="0.2">
      <c r="A19" s="179">
        <v>11</v>
      </c>
      <c r="B19" s="100" t="s">
        <v>68</v>
      </c>
      <c r="C19" s="166" t="s">
        <v>7</v>
      </c>
      <c r="D19" s="175">
        <v>974130</v>
      </c>
      <c r="E19" s="128"/>
      <c r="F19" s="128">
        <v>974130</v>
      </c>
      <c r="G19" s="104">
        <v>691682.09</v>
      </c>
      <c r="H19" s="213">
        <v>1665812.0899999999</v>
      </c>
      <c r="I19" s="123"/>
      <c r="J19" s="294"/>
      <c r="K19" s="217">
        <v>1665812.0899999999</v>
      </c>
    </row>
    <row r="20" spans="1:11" x14ac:dyDescent="0.2">
      <c r="A20" s="179">
        <v>12</v>
      </c>
      <c r="B20" s="100" t="s">
        <v>69</v>
      </c>
      <c r="C20" s="166" t="s">
        <v>19</v>
      </c>
      <c r="D20" s="175">
        <v>1859625</v>
      </c>
      <c r="E20" s="128"/>
      <c r="F20" s="128">
        <v>1859625</v>
      </c>
      <c r="G20" s="104">
        <v>1322583.68</v>
      </c>
      <c r="H20" s="213">
        <v>3182208.6799999997</v>
      </c>
      <c r="I20" s="123"/>
      <c r="J20" s="294"/>
      <c r="K20" s="217">
        <v>3182208.6799999997</v>
      </c>
    </row>
    <row r="21" spans="1:11" x14ac:dyDescent="0.2">
      <c r="A21" s="179">
        <v>13</v>
      </c>
      <c r="B21" s="163" t="s">
        <v>258</v>
      </c>
      <c r="C21" s="167" t="s">
        <v>259</v>
      </c>
      <c r="D21" s="175"/>
      <c r="E21" s="128"/>
      <c r="F21" s="128">
        <v>0</v>
      </c>
      <c r="G21" s="104"/>
      <c r="H21" s="213">
        <v>0</v>
      </c>
      <c r="I21" s="123"/>
      <c r="J21" s="294"/>
      <c r="K21" s="217">
        <v>0</v>
      </c>
    </row>
    <row r="22" spans="1:11" x14ac:dyDescent="0.2">
      <c r="A22" s="179">
        <v>14</v>
      </c>
      <c r="B22" s="118" t="s">
        <v>70</v>
      </c>
      <c r="C22" s="167" t="s">
        <v>71</v>
      </c>
      <c r="D22" s="175"/>
      <c r="E22" s="128"/>
      <c r="F22" s="128">
        <v>0</v>
      </c>
      <c r="G22" s="104"/>
      <c r="H22" s="213">
        <v>0</v>
      </c>
      <c r="I22" s="123"/>
      <c r="J22" s="294"/>
      <c r="K22" s="217">
        <v>0</v>
      </c>
    </row>
    <row r="23" spans="1:11" x14ac:dyDescent="0.2">
      <c r="A23" s="179">
        <v>15</v>
      </c>
      <c r="B23" s="100" t="s">
        <v>72</v>
      </c>
      <c r="C23" s="166" t="s">
        <v>22</v>
      </c>
      <c r="D23" s="175">
        <v>1303875</v>
      </c>
      <c r="E23" s="128"/>
      <c r="F23" s="128">
        <v>1303875</v>
      </c>
      <c r="G23" s="104">
        <v>926294.82</v>
      </c>
      <c r="H23" s="213">
        <v>2230169.8199999998</v>
      </c>
      <c r="I23" s="123"/>
      <c r="J23" s="294"/>
      <c r="K23" s="217">
        <v>2230169.8199999998</v>
      </c>
    </row>
    <row r="24" spans="1:11" x14ac:dyDescent="0.2">
      <c r="A24" s="179">
        <v>16</v>
      </c>
      <c r="B24" s="100" t="s">
        <v>73</v>
      </c>
      <c r="C24" s="166" t="s">
        <v>10</v>
      </c>
      <c r="D24" s="175">
        <v>1710000</v>
      </c>
      <c r="E24" s="128"/>
      <c r="F24" s="128">
        <v>1710000</v>
      </c>
      <c r="G24" s="104">
        <v>1215610</v>
      </c>
      <c r="H24" s="213">
        <v>2925610</v>
      </c>
      <c r="I24" s="123"/>
      <c r="J24" s="294"/>
      <c r="K24" s="217">
        <v>2925610</v>
      </c>
    </row>
    <row r="25" spans="1:11" x14ac:dyDescent="0.2">
      <c r="A25" s="179">
        <v>17</v>
      </c>
      <c r="B25" s="100" t="s">
        <v>74</v>
      </c>
      <c r="C25" s="166" t="s">
        <v>233</v>
      </c>
      <c r="D25" s="175">
        <v>2137500</v>
      </c>
      <c r="E25" s="128"/>
      <c r="F25" s="128">
        <v>2137500</v>
      </c>
      <c r="G25" s="104">
        <v>1519512.5</v>
      </c>
      <c r="H25" s="213">
        <v>3657012.5</v>
      </c>
      <c r="I25" s="123"/>
      <c r="J25" s="294"/>
      <c r="K25" s="217">
        <v>3657012.5</v>
      </c>
    </row>
    <row r="26" spans="1:11" x14ac:dyDescent="0.2">
      <c r="A26" s="179">
        <v>18</v>
      </c>
      <c r="B26" s="100" t="s">
        <v>75</v>
      </c>
      <c r="C26" s="166" t="s">
        <v>9</v>
      </c>
      <c r="D26" s="175"/>
      <c r="E26" s="128"/>
      <c r="F26" s="128">
        <v>0</v>
      </c>
      <c r="G26" s="104"/>
      <c r="H26" s="213"/>
      <c r="I26" s="123"/>
      <c r="J26" s="294"/>
      <c r="K26" s="217">
        <v>0</v>
      </c>
    </row>
    <row r="27" spans="1:11" x14ac:dyDescent="0.2">
      <c r="A27" s="179">
        <v>19</v>
      </c>
      <c r="B27" s="134" t="s">
        <v>76</v>
      </c>
      <c r="C27" s="166" t="s">
        <v>11</v>
      </c>
      <c r="D27" s="175">
        <v>641250</v>
      </c>
      <c r="E27" s="128"/>
      <c r="F27" s="128">
        <v>641250</v>
      </c>
      <c r="G27" s="104">
        <v>455853.75</v>
      </c>
      <c r="H27" s="213">
        <v>1097103.75</v>
      </c>
      <c r="I27" s="123"/>
      <c r="J27" s="294"/>
      <c r="K27" s="217">
        <v>1097103.75</v>
      </c>
    </row>
    <row r="28" spans="1:11" x14ac:dyDescent="0.2">
      <c r="A28" s="179">
        <v>20</v>
      </c>
      <c r="B28" s="134" t="s">
        <v>77</v>
      </c>
      <c r="C28" s="166" t="s">
        <v>234</v>
      </c>
      <c r="D28" s="175">
        <v>641250</v>
      </c>
      <c r="E28" s="128"/>
      <c r="F28" s="128">
        <v>641250</v>
      </c>
      <c r="G28" s="104">
        <v>455853.75</v>
      </c>
      <c r="H28" s="213">
        <v>1097103.75</v>
      </c>
      <c r="I28" s="123"/>
      <c r="J28" s="294"/>
      <c r="K28" s="217">
        <v>1097103.75</v>
      </c>
    </row>
    <row r="29" spans="1:11" x14ac:dyDescent="0.2">
      <c r="A29" s="179">
        <v>21</v>
      </c>
      <c r="B29" s="134" t="s">
        <v>78</v>
      </c>
      <c r="C29" s="166" t="s">
        <v>79</v>
      </c>
      <c r="D29" s="175">
        <v>1496250</v>
      </c>
      <c r="E29" s="128"/>
      <c r="F29" s="128">
        <v>1496250</v>
      </c>
      <c r="G29" s="104">
        <v>1063658.75</v>
      </c>
      <c r="H29" s="213">
        <v>2559908.75</v>
      </c>
      <c r="I29" s="123"/>
      <c r="J29" s="294"/>
      <c r="K29" s="217">
        <v>2559908.75</v>
      </c>
    </row>
    <row r="30" spans="1:11" x14ac:dyDescent="0.2">
      <c r="A30" s="179">
        <v>22</v>
      </c>
      <c r="B30" s="134" t="s">
        <v>80</v>
      </c>
      <c r="C30" s="166" t="s">
        <v>39</v>
      </c>
      <c r="D30" s="175"/>
      <c r="E30" s="128"/>
      <c r="F30" s="128">
        <v>0</v>
      </c>
      <c r="G30" s="104"/>
      <c r="H30" s="213">
        <v>0</v>
      </c>
      <c r="I30" s="123"/>
      <c r="J30" s="294"/>
      <c r="K30" s="217">
        <v>0</v>
      </c>
    </row>
    <row r="31" spans="1:11" x14ac:dyDescent="0.2">
      <c r="A31" s="179">
        <v>23</v>
      </c>
      <c r="B31" s="100" t="s">
        <v>81</v>
      </c>
      <c r="C31" s="166" t="s">
        <v>82</v>
      </c>
      <c r="D31" s="175"/>
      <c r="E31" s="128"/>
      <c r="F31" s="128">
        <v>0</v>
      </c>
      <c r="G31" s="104"/>
      <c r="H31" s="213">
        <v>0</v>
      </c>
      <c r="I31" s="123"/>
      <c r="J31" s="294"/>
      <c r="K31" s="217">
        <v>0</v>
      </c>
    </row>
    <row r="32" spans="1:11" x14ac:dyDescent="0.2">
      <c r="A32" s="179">
        <v>24</v>
      </c>
      <c r="B32" s="100" t="s">
        <v>83</v>
      </c>
      <c r="C32" s="166" t="s">
        <v>84</v>
      </c>
      <c r="D32" s="175"/>
      <c r="E32" s="128"/>
      <c r="F32" s="128">
        <v>0</v>
      </c>
      <c r="G32" s="104"/>
      <c r="H32" s="213">
        <v>0</v>
      </c>
      <c r="I32" s="123"/>
      <c r="J32" s="294"/>
      <c r="K32" s="217">
        <v>0</v>
      </c>
    </row>
    <row r="33" spans="1:11" ht="24" x14ac:dyDescent="0.2">
      <c r="A33" s="179">
        <v>25</v>
      </c>
      <c r="B33" s="100" t="s">
        <v>85</v>
      </c>
      <c r="C33" s="166" t="s">
        <v>86</v>
      </c>
      <c r="D33" s="175"/>
      <c r="E33" s="128"/>
      <c r="F33" s="128">
        <v>0</v>
      </c>
      <c r="G33" s="104"/>
      <c r="H33" s="213">
        <v>0</v>
      </c>
      <c r="I33" s="123"/>
      <c r="J33" s="294"/>
      <c r="K33" s="217">
        <v>0</v>
      </c>
    </row>
    <row r="34" spans="1:11" x14ac:dyDescent="0.2">
      <c r="A34" s="179">
        <v>26</v>
      </c>
      <c r="B34" s="134" t="s">
        <v>87</v>
      </c>
      <c r="C34" s="166" t="s">
        <v>88</v>
      </c>
      <c r="D34" s="175"/>
      <c r="E34" s="128"/>
      <c r="F34" s="128">
        <v>0</v>
      </c>
      <c r="G34" s="104"/>
      <c r="H34" s="213">
        <v>0</v>
      </c>
      <c r="I34" s="123"/>
      <c r="J34" s="294"/>
      <c r="K34" s="217">
        <v>0</v>
      </c>
    </row>
    <row r="35" spans="1:11" x14ac:dyDescent="0.2">
      <c r="A35" s="179">
        <v>27</v>
      </c>
      <c r="B35" s="100" t="s">
        <v>89</v>
      </c>
      <c r="C35" s="166" t="s">
        <v>90</v>
      </c>
      <c r="D35" s="175">
        <v>1603125</v>
      </c>
      <c r="E35" s="128"/>
      <c r="F35" s="128">
        <v>1603125</v>
      </c>
      <c r="G35" s="104">
        <v>1140242.18</v>
      </c>
      <c r="H35" s="213">
        <v>2743367.1799999997</v>
      </c>
      <c r="I35" s="123"/>
      <c r="J35" s="294"/>
      <c r="K35" s="217">
        <v>2743367.1799999997</v>
      </c>
    </row>
    <row r="36" spans="1:11" x14ac:dyDescent="0.2">
      <c r="A36" s="179">
        <v>28</v>
      </c>
      <c r="B36" s="100" t="s">
        <v>91</v>
      </c>
      <c r="C36" s="166" t="s">
        <v>92</v>
      </c>
      <c r="D36" s="175"/>
      <c r="E36" s="128"/>
      <c r="F36" s="128">
        <v>0</v>
      </c>
      <c r="G36" s="104"/>
      <c r="H36" s="213">
        <v>0</v>
      </c>
      <c r="I36" s="123"/>
      <c r="J36" s="294"/>
      <c r="K36" s="217">
        <v>0</v>
      </c>
    </row>
    <row r="37" spans="1:11" x14ac:dyDescent="0.2">
      <c r="A37" s="179">
        <v>29</v>
      </c>
      <c r="B37" s="134" t="s">
        <v>93</v>
      </c>
      <c r="C37" s="166" t="s">
        <v>94</v>
      </c>
      <c r="D37" s="175"/>
      <c r="E37" s="128"/>
      <c r="F37" s="128">
        <v>0</v>
      </c>
      <c r="G37" s="104"/>
      <c r="H37" s="213">
        <v>0</v>
      </c>
      <c r="I37" s="123"/>
      <c r="J37" s="294"/>
      <c r="K37" s="217">
        <v>0</v>
      </c>
    </row>
    <row r="38" spans="1:11" ht="24" x14ac:dyDescent="0.2">
      <c r="A38" s="179">
        <v>30</v>
      </c>
      <c r="B38" s="134" t="s">
        <v>95</v>
      </c>
      <c r="C38" s="166" t="s">
        <v>23</v>
      </c>
      <c r="D38" s="175"/>
      <c r="E38" s="128"/>
      <c r="F38" s="128">
        <v>0</v>
      </c>
      <c r="G38" s="104"/>
      <c r="H38" s="213">
        <v>0</v>
      </c>
      <c r="I38" s="123"/>
      <c r="J38" s="294"/>
      <c r="K38" s="217">
        <v>0</v>
      </c>
    </row>
    <row r="39" spans="1:11" x14ac:dyDescent="0.2">
      <c r="A39" s="179">
        <v>31</v>
      </c>
      <c r="B39" s="134" t="s">
        <v>96</v>
      </c>
      <c r="C39" s="166" t="s">
        <v>56</v>
      </c>
      <c r="D39" s="175"/>
      <c r="E39" s="128"/>
      <c r="F39" s="128">
        <v>0</v>
      </c>
      <c r="G39" s="104"/>
      <c r="H39" s="213">
        <v>0</v>
      </c>
      <c r="I39" s="123"/>
      <c r="J39" s="294"/>
      <c r="K39" s="217">
        <v>0</v>
      </c>
    </row>
    <row r="40" spans="1:11" x14ac:dyDescent="0.2">
      <c r="A40" s="179">
        <v>32</v>
      </c>
      <c r="B40" s="100" t="s">
        <v>97</v>
      </c>
      <c r="C40" s="166" t="s">
        <v>40</v>
      </c>
      <c r="D40" s="175"/>
      <c r="E40" s="128"/>
      <c r="F40" s="128">
        <v>0</v>
      </c>
      <c r="G40" s="104"/>
      <c r="H40" s="213">
        <v>0</v>
      </c>
      <c r="I40" s="123"/>
      <c r="J40" s="294"/>
      <c r="K40" s="217">
        <v>0</v>
      </c>
    </row>
    <row r="41" spans="1:11" x14ac:dyDescent="0.2">
      <c r="A41" s="179">
        <v>33</v>
      </c>
      <c r="B41" s="134" t="s">
        <v>98</v>
      </c>
      <c r="C41" s="166" t="s">
        <v>38</v>
      </c>
      <c r="D41" s="175"/>
      <c r="E41" s="128"/>
      <c r="F41" s="128">
        <v>0</v>
      </c>
      <c r="G41" s="104"/>
      <c r="H41" s="213">
        <v>0</v>
      </c>
      <c r="I41" s="123"/>
      <c r="J41" s="294"/>
      <c r="K41" s="217">
        <v>0</v>
      </c>
    </row>
    <row r="42" spans="1:11" x14ac:dyDescent="0.2">
      <c r="A42" s="179">
        <v>34</v>
      </c>
      <c r="B42" s="134" t="s">
        <v>99</v>
      </c>
      <c r="C42" s="166" t="s">
        <v>16</v>
      </c>
      <c r="D42" s="175">
        <v>1068750</v>
      </c>
      <c r="E42" s="128"/>
      <c r="F42" s="128">
        <v>1068750</v>
      </c>
      <c r="G42" s="104">
        <v>759756.25</v>
      </c>
      <c r="H42" s="213">
        <v>1828506.25</v>
      </c>
      <c r="I42" s="123"/>
      <c r="J42" s="294"/>
      <c r="K42" s="217">
        <v>1828506.25</v>
      </c>
    </row>
    <row r="43" spans="1:11" x14ac:dyDescent="0.2">
      <c r="A43" s="179">
        <v>35</v>
      </c>
      <c r="B43" s="134" t="s">
        <v>100</v>
      </c>
      <c r="C43" s="166" t="s">
        <v>21</v>
      </c>
      <c r="D43" s="175"/>
      <c r="E43" s="128"/>
      <c r="F43" s="128">
        <v>0</v>
      </c>
      <c r="G43" s="104"/>
      <c r="H43" s="213">
        <v>0</v>
      </c>
      <c r="I43" s="123"/>
      <c r="J43" s="294"/>
      <c r="K43" s="217">
        <v>0</v>
      </c>
    </row>
    <row r="44" spans="1:11" x14ac:dyDescent="0.2">
      <c r="A44" s="179">
        <v>36</v>
      </c>
      <c r="B44" s="134" t="s">
        <v>101</v>
      </c>
      <c r="C44" s="166" t="s">
        <v>25</v>
      </c>
      <c r="D44" s="175">
        <v>1068750</v>
      </c>
      <c r="E44" s="128"/>
      <c r="F44" s="128">
        <v>1068750</v>
      </c>
      <c r="G44" s="104">
        <v>759756.25</v>
      </c>
      <c r="H44" s="213">
        <v>1828506.25</v>
      </c>
      <c r="I44" s="123"/>
      <c r="J44" s="294"/>
      <c r="K44" s="217">
        <v>1828506.25</v>
      </c>
    </row>
    <row r="45" spans="1:11" x14ac:dyDescent="0.2">
      <c r="A45" s="179">
        <v>37</v>
      </c>
      <c r="B45" s="100" t="s">
        <v>102</v>
      </c>
      <c r="C45" s="166" t="s">
        <v>235</v>
      </c>
      <c r="D45" s="175">
        <v>3206250</v>
      </c>
      <c r="E45" s="128"/>
      <c r="F45" s="128">
        <v>3206250</v>
      </c>
      <c r="G45" s="104">
        <v>2279268.75</v>
      </c>
      <c r="H45" s="213">
        <v>5485518.75</v>
      </c>
      <c r="I45" s="123"/>
      <c r="J45" s="294"/>
      <c r="K45" s="217">
        <v>5485518.75</v>
      </c>
    </row>
    <row r="46" spans="1:11" x14ac:dyDescent="0.2">
      <c r="A46" s="179">
        <v>38</v>
      </c>
      <c r="B46" s="134" t="s">
        <v>103</v>
      </c>
      <c r="C46" s="166" t="s">
        <v>236</v>
      </c>
      <c r="D46" s="175">
        <v>855000</v>
      </c>
      <c r="E46" s="128"/>
      <c r="F46" s="128">
        <v>855000</v>
      </c>
      <c r="G46" s="104">
        <v>607805</v>
      </c>
      <c r="H46" s="213">
        <v>1462805</v>
      </c>
      <c r="I46" s="123"/>
      <c r="J46" s="294"/>
      <c r="K46" s="217">
        <v>1462805</v>
      </c>
    </row>
    <row r="47" spans="1:11" x14ac:dyDescent="0.2">
      <c r="A47" s="179">
        <v>39</v>
      </c>
      <c r="B47" s="134" t="s">
        <v>104</v>
      </c>
      <c r="C47" s="166" t="s">
        <v>237</v>
      </c>
      <c r="D47" s="175">
        <v>769500</v>
      </c>
      <c r="E47" s="128"/>
      <c r="F47" s="128">
        <v>769500</v>
      </c>
      <c r="G47" s="104">
        <v>547024.5</v>
      </c>
      <c r="H47" s="213">
        <v>1316524.5</v>
      </c>
      <c r="I47" s="123"/>
      <c r="J47" s="294"/>
      <c r="K47" s="217">
        <v>1316524.5</v>
      </c>
    </row>
    <row r="48" spans="1:11" x14ac:dyDescent="0.2">
      <c r="A48" s="179">
        <v>40</v>
      </c>
      <c r="B48" s="133" t="s">
        <v>105</v>
      </c>
      <c r="C48" s="168" t="s">
        <v>24</v>
      </c>
      <c r="D48" s="175">
        <v>1432125</v>
      </c>
      <c r="E48" s="128"/>
      <c r="F48" s="128">
        <v>1432125</v>
      </c>
      <c r="G48" s="104">
        <v>1018681.18</v>
      </c>
      <c r="H48" s="213">
        <v>2450806.1800000002</v>
      </c>
      <c r="I48" s="123"/>
      <c r="J48" s="294"/>
      <c r="K48" s="217">
        <v>2450806.1800000002</v>
      </c>
    </row>
    <row r="49" spans="1:11" x14ac:dyDescent="0.2">
      <c r="A49" s="179">
        <v>41</v>
      </c>
      <c r="B49" s="134" t="s">
        <v>106</v>
      </c>
      <c r="C49" s="166" t="s">
        <v>20</v>
      </c>
      <c r="D49" s="175">
        <v>803415</v>
      </c>
      <c r="E49" s="128"/>
      <c r="F49" s="128">
        <v>803415</v>
      </c>
      <c r="G49" s="104">
        <v>571336.69999999995</v>
      </c>
      <c r="H49" s="213">
        <v>1374751.7</v>
      </c>
      <c r="I49" s="123"/>
      <c r="J49" s="294"/>
      <c r="K49" s="217">
        <v>1374751.7</v>
      </c>
    </row>
    <row r="50" spans="1:11" x14ac:dyDescent="0.2">
      <c r="A50" s="179">
        <v>42</v>
      </c>
      <c r="B50" s="134" t="s">
        <v>107</v>
      </c>
      <c r="C50" s="166" t="s">
        <v>108</v>
      </c>
      <c r="D50" s="175"/>
      <c r="E50" s="128"/>
      <c r="F50" s="128">
        <v>0</v>
      </c>
      <c r="G50" s="104"/>
      <c r="H50" s="213">
        <v>0</v>
      </c>
      <c r="I50" s="123"/>
      <c r="J50" s="294"/>
      <c r="K50" s="217">
        <v>0</v>
      </c>
    </row>
    <row r="51" spans="1:11" x14ac:dyDescent="0.2">
      <c r="A51" s="179">
        <v>43</v>
      </c>
      <c r="B51" s="100" t="s">
        <v>109</v>
      </c>
      <c r="C51" s="166" t="s">
        <v>110</v>
      </c>
      <c r="D51" s="175"/>
      <c r="E51" s="128"/>
      <c r="F51" s="128">
        <v>0</v>
      </c>
      <c r="G51" s="104"/>
      <c r="H51" s="213">
        <v>0</v>
      </c>
      <c r="I51" s="123"/>
      <c r="J51" s="294"/>
      <c r="K51" s="217">
        <v>0</v>
      </c>
    </row>
    <row r="52" spans="1:11" x14ac:dyDescent="0.2">
      <c r="A52" s="179">
        <v>44</v>
      </c>
      <c r="B52" s="134" t="s">
        <v>111</v>
      </c>
      <c r="C52" s="166" t="s">
        <v>242</v>
      </c>
      <c r="D52" s="175">
        <v>855000</v>
      </c>
      <c r="E52" s="128"/>
      <c r="F52" s="128">
        <v>855000</v>
      </c>
      <c r="G52" s="104">
        <v>607805</v>
      </c>
      <c r="H52" s="213">
        <v>1462805</v>
      </c>
      <c r="I52" s="123"/>
      <c r="J52" s="294"/>
      <c r="K52" s="217">
        <v>1462805</v>
      </c>
    </row>
    <row r="53" spans="1:11" x14ac:dyDescent="0.2">
      <c r="A53" s="179">
        <v>45</v>
      </c>
      <c r="B53" s="100" t="s">
        <v>112</v>
      </c>
      <c r="C53" s="166" t="s">
        <v>2</v>
      </c>
      <c r="D53" s="175">
        <v>1710000</v>
      </c>
      <c r="E53" s="128"/>
      <c r="F53" s="128">
        <v>1710000</v>
      </c>
      <c r="G53" s="104">
        <v>1215610</v>
      </c>
      <c r="H53" s="213">
        <v>2925610</v>
      </c>
      <c r="I53" s="123"/>
      <c r="J53" s="294"/>
      <c r="K53" s="217">
        <v>2925610</v>
      </c>
    </row>
    <row r="54" spans="1:11" x14ac:dyDescent="0.2">
      <c r="A54" s="179">
        <v>46</v>
      </c>
      <c r="B54" s="134" t="s">
        <v>113</v>
      </c>
      <c r="C54" s="166" t="s">
        <v>3</v>
      </c>
      <c r="D54" s="175">
        <v>961875</v>
      </c>
      <c r="E54" s="128"/>
      <c r="F54" s="128">
        <v>961875</v>
      </c>
      <c r="G54" s="104">
        <v>683172.82</v>
      </c>
      <c r="H54" s="213">
        <v>1645047.8199999998</v>
      </c>
      <c r="I54" s="123"/>
      <c r="J54" s="294"/>
      <c r="K54" s="217">
        <v>1645047.8199999998</v>
      </c>
    </row>
    <row r="55" spans="1:11" x14ac:dyDescent="0.2">
      <c r="A55" s="179">
        <v>47</v>
      </c>
      <c r="B55" s="134" t="s">
        <v>114</v>
      </c>
      <c r="C55" s="166" t="s">
        <v>238</v>
      </c>
      <c r="D55" s="175">
        <v>1068750</v>
      </c>
      <c r="E55" s="128"/>
      <c r="F55" s="128">
        <v>1068750</v>
      </c>
      <c r="G55" s="104">
        <v>759756.25</v>
      </c>
      <c r="H55" s="213">
        <v>1828506.25</v>
      </c>
      <c r="I55" s="123"/>
      <c r="J55" s="294"/>
      <c r="K55" s="217">
        <v>1828506.25</v>
      </c>
    </row>
    <row r="56" spans="1:11" x14ac:dyDescent="0.2">
      <c r="A56" s="179">
        <v>48</v>
      </c>
      <c r="B56" s="100" t="s">
        <v>115</v>
      </c>
      <c r="C56" s="166" t="s">
        <v>0</v>
      </c>
      <c r="D56" s="175">
        <v>1603125</v>
      </c>
      <c r="E56" s="128"/>
      <c r="F56" s="128">
        <v>1603125</v>
      </c>
      <c r="G56" s="104">
        <v>1140242.18</v>
      </c>
      <c r="H56" s="213">
        <v>2743367.1799999997</v>
      </c>
      <c r="I56" s="123"/>
      <c r="J56" s="294"/>
      <c r="K56" s="217">
        <v>2743367.1799999997</v>
      </c>
    </row>
    <row r="57" spans="1:11" x14ac:dyDescent="0.2">
      <c r="A57" s="179">
        <v>49</v>
      </c>
      <c r="B57" s="100" t="s">
        <v>116</v>
      </c>
      <c r="C57" s="166" t="s">
        <v>4</v>
      </c>
      <c r="D57" s="175">
        <v>641250</v>
      </c>
      <c r="E57" s="128"/>
      <c r="F57" s="128">
        <v>641250</v>
      </c>
      <c r="G57" s="104">
        <v>455853.75</v>
      </c>
      <c r="H57" s="213">
        <v>1097103.75</v>
      </c>
      <c r="I57" s="123"/>
      <c r="J57" s="294"/>
      <c r="K57" s="217">
        <v>1097103.75</v>
      </c>
    </row>
    <row r="58" spans="1:11" x14ac:dyDescent="0.2">
      <c r="A58" s="179">
        <v>50</v>
      </c>
      <c r="B58" s="134" t="s">
        <v>117</v>
      </c>
      <c r="C58" s="166" t="s">
        <v>1</v>
      </c>
      <c r="D58" s="175">
        <v>1068750</v>
      </c>
      <c r="E58" s="128"/>
      <c r="F58" s="128">
        <v>1068750</v>
      </c>
      <c r="G58" s="104">
        <v>759756.25</v>
      </c>
      <c r="H58" s="213">
        <v>1828506.25</v>
      </c>
      <c r="I58" s="123"/>
      <c r="J58" s="294"/>
      <c r="K58" s="217">
        <v>1828506.25</v>
      </c>
    </row>
    <row r="59" spans="1:11" x14ac:dyDescent="0.2">
      <c r="A59" s="179">
        <v>51</v>
      </c>
      <c r="B59" s="100" t="s">
        <v>118</v>
      </c>
      <c r="C59" s="166" t="s">
        <v>239</v>
      </c>
      <c r="D59" s="175">
        <v>1667250</v>
      </c>
      <c r="E59" s="128"/>
      <c r="F59" s="128">
        <v>1667250</v>
      </c>
      <c r="G59" s="104">
        <v>1185219.75</v>
      </c>
      <c r="H59" s="213">
        <v>2852469.75</v>
      </c>
      <c r="I59" s="123"/>
      <c r="J59" s="294"/>
      <c r="K59" s="217">
        <v>2852469.75</v>
      </c>
    </row>
    <row r="60" spans="1:11" x14ac:dyDescent="0.2">
      <c r="A60" s="179">
        <v>52</v>
      </c>
      <c r="B60" s="134" t="s">
        <v>119</v>
      </c>
      <c r="C60" s="166" t="s">
        <v>26</v>
      </c>
      <c r="D60" s="175">
        <v>3206250</v>
      </c>
      <c r="E60" s="128"/>
      <c r="F60" s="128">
        <v>3206250</v>
      </c>
      <c r="G60" s="104">
        <v>2279268.75</v>
      </c>
      <c r="H60" s="213">
        <v>5485518.75</v>
      </c>
      <c r="I60" s="123"/>
      <c r="J60" s="294"/>
      <c r="K60" s="217">
        <v>5485518.75</v>
      </c>
    </row>
    <row r="61" spans="1:11" x14ac:dyDescent="0.2">
      <c r="A61" s="179">
        <v>53</v>
      </c>
      <c r="B61" s="100" t="s">
        <v>120</v>
      </c>
      <c r="C61" s="166" t="s">
        <v>240</v>
      </c>
      <c r="D61" s="175">
        <v>876375</v>
      </c>
      <c r="E61" s="128"/>
      <c r="F61" s="128">
        <v>876375</v>
      </c>
      <c r="G61" s="104">
        <v>622392.31999999995</v>
      </c>
      <c r="H61" s="213">
        <v>1498767.3199999998</v>
      </c>
      <c r="I61" s="123"/>
      <c r="J61" s="294"/>
      <c r="K61" s="217">
        <v>1498767.3199999998</v>
      </c>
    </row>
    <row r="62" spans="1:11" x14ac:dyDescent="0.2">
      <c r="A62" s="179">
        <v>54</v>
      </c>
      <c r="B62" s="100" t="s">
        <v>121</v>
      </c>
      <c r="C62" s="166" t="s">
        <v>122</v>
      </c>
      <c r="D62" s="175"/>
      <c r="E62" s="128"/>
      <c r="F62" s="128">
        <v>0</v>
      </c>
      <c r="G62" s="104"/>
      <c r="H62" s="213">
        <v>0</v>
      </c>
      <c r="I62" s="123"/>
      <c r="J62" s="294"/>
      <c r="K62" s="217">
        <v>0</v>
      </c>
    </row>
    <row r="63" spans="1:11" x14ac:dyDescent="0.2">
      <c r="A63" s="179">
        <v>55</v>
      </c>
      <c r="B63" s="100" t="s">
        <v>244</v>
      </c>
      <c r="C63" s="166" t="s">
        <v>243</v>
      </c>
      <c r="D63" s="175"/>
      <c r="E63" s="128"/>
      <c r="F63" s="128">
        <v>0</v>
      </c>
      <c r="G63" s="104"/>
      <c r="H63" s="213">
        <v>0</v>
      </c>
      <c r="I63" s="123"/>
      <c r="J63" s="294"/>
      <c r="K63" s="217">
        <v>0</v>
      </c>
    </row>
    <row r="64" spans="1:11" x14ac:dyDescent="0.2">
      <c r="A64" s="179">
        <v>56</v>
      </c>
      <c r="B64" s="163" t="s">
        <v>260</v>
      </c>
      <c r="C64" s="167" t="s">
        <v>261</v>
      </c>
      <c r="D64" s="175"/>
      <c r="E64" s="128"/>
      <c r="F64" s="128">
        <v>0</v>
      </c>
      <c r="G64" s="104"/>
      <c r="H64" s="213">
        <v>0</v>
      </c>
      <c r="I64" s="123"/>
      <c r="J64" s="294"/>
      <c r="K64" s="217">
        <v>0</v>
      </c>
    </row>
    <row r="65" spans="1:11" x14ac:dyDescent="0.2">
      <c r="A65" s="179">
        <v>57</v>
      </c>
      <c r="B65" s="100" t="s">
        <v>123</v>
      </c>
      <c r="C65" s="166" t="s">
        <v>53</v>
      </c>
      <c r="D65" s="175"/>
      <c r="E65" s="128"/>
      <c r="F65" s="128">
        <v>0</v>
      </c>
      <c r="G65" s="104"/>
      <c r="H65" s="213">
        <v>0</v>
      </c>
      <c r="I65" s="123"/>
      <c r="J65" s="294"/>
      <c r="K65" s="217">
        <v>0</v>
      </c>
    </row>
    <row r="66" spans="1:11" x14ac:dyDescent="0.2">
      <c r="A66" s="179">
        <v>58</v>
      </c>
      <c r="B66" s="100" t="s">
        <v>124</v>
      </c>
      <c r="C66" s="166" t="s">
        <v>262</v>
      </c>
      <c r="D66" s="175"/>
      <c r="E66" s="128"/>
      <c r="F66" s="128">
        <v>0</v>
      </c>
      <c r="G66" s="104"/>
      <c r="H66" s="213">
        <v>0</v>
      </c>
      <c r="I66" s="123"/>
      <c r="J66" s="294"/>
      <c r="K66" s="217">
        <v>0</v>
      </c>
    </row>
    <row r="67" spans="1:11" x14ac:dyDescent="0.2">
      <c r="A67" s="179">
        <v>59</v>
      </c>
      <c r="B67" s="100" t="s">
        <v>125</v>
      </c>
      <c r="C67" s="166" t="s">
        <v>126</v>
      </c>
      <c r="D67" s="175"/>
      <c r="E67" s="128"/>
      <c r="F67" s="128">
        <v>0</v>
      </c>
      <c r="G67" s="104"/>
      <c r="H67" s="213">
        <v>0</v>
      </c>
      <c r="I67" s="123"/>
      <c r="J67" s="294"/>
      <c r="K67" s="217">
        <v>0</v>
      </c>
    </row>
    <row r="68" spans="1:11" x14ac:dyDescent="0.2">
      <c r="A68" s="179">
        <v>60</v>
      </c>
      <c r="B68" s="134" t="s">
        <v>127</v>
      </c>
      <c r="C68" s="166" t="s">
        <v>263</v>
      </c>
      <c r="D68" s="175"/>
      <c r="E68" s="128"/>
      <c r="F68" s="128">
        <v>0</v>
      </c>
      <c r="G68" s="104"/>
      <c r="H68" s="213">
        <v>0</v>
      </c>
      <c r="I68" s="123"/>
      <c r="J68" s="294"/>
      <c r="K68" s="217">
        <v>0</v>
      </c>
    </row>
    <row r="69" spans="1:11" x14ac:dyDescent="0.2">
      <c r="A69" s="179">
        <v>61</v>
      </c>
      <c r="B69" s="134" t="s">
        <v>128</v>
      </c>
      <c r="C69" s="166" t="s">
        <v>304</v>
      </c>
      <c r="D69" s="175"/>
      <c r="E69" s="128"/>
      <c r="F69" s="128">
        <v>0</v>
      </c>
      <c r="G69" s="104"/>
      <c r="H69" s="213">
        <v>0</v>
      </c>
      <c r="I69" s="123"/>
      <c r="J69" s="294"/>
      <c r="K69" s="217">
        <v>0</v>
      </c>
    </row>
    <row r="70" spans="1:11" ht="24" x14ac:dyDescent="0.2">
      <c r="A70" s="179">
        <v>62</v>
      </c>
      <c r="B70" s="134" t="s">
        <v>129</v>
      </c>
      <c r="C70" s="166" t="s">
        <v>264</v>
      </c>
      <c r="D70" s="175"/>
      <c r="E70" s="128"/>
      <c r="F70" s="128">
        <v>0</v>
      </c>
      <c r="G70" s="104"/>
      <c r="H70" s="213">
        <v>0</v>
      </c>
      <c r="I70" s="123"/>
      <c r="J70" s="294"/>
      <c r="K70" s="217">
        <v>0</v>
      </c>
    </row>
    <row r="71" spans="1:11" ht="24" x14ac:dyDescent="0.2">
      <c r="A71" s="179">
        <v>63</v>
      </c>
      <c r="B71" s="100" t="s">
        <v>130</v>
      </c>
      <c r="C71" s="166" t="s">
        <v>265</v>
      </c>
      <c r="D71" s="175"/>
      <c r="E71" s="128"/>
      <c r="F71" s="128">
        <v>0</v>
      </c>
      <c r="G71" s="104"/>
      <c r="H71" s="213">
        <v>0</v>
      </c>
      <c r="I71" s="123"/>
      <c r="J71" s="294"/>
      <c r="K71" s="217">
        <v>0</v>
      </c>
    </row>
    <row r="72" spans="1:11" x14ac:dyDescent="0.2">
      <c r="A72" s="179">
        <v>64</v>
      </c>
      <c r="B72" s="134" t="s">
        <v>131</v>
      </c>
      <c r="C72" s="166" t="s">
        <v>266</v>
      </c>
      <c r="D72" s="175"/>
      <c r="E72" s="128"/>
      <c r="F72" s="128">
        <v>0</v>
      </c>
      <c r="G72" s="104"/>
      <c r="H72" s="213">
        <v>0</v>
      </c>
      <c r="I72" s="123"/>
      <c r="J72" s="294"/>
      <c r="K72" s="217">
        <v>0</v>
      </c>
    </row>
    <row r="73" spans="1:11" x14ac:dyDescent="0.2">
      <c r="A73" s="179">
        <v>65</v>
      </c>
      <c r="B73" s="134" t="s">
        <v>132</v>
      </c>
      <c r="C73" s="166" t="s">
        <v>52</v>
      </c>
      <c r="D73" s="175"/>
      <c r="E73" s="128"/>
      <c r="F73" s="128">
        <v>0</v>
      </c>
      <c r="G73" s="104"/>
      <c r="H73" s="213">
        <v>0</v>
      </c>
      <c r="I73" s="123"/>
      <c r="J73" s="294"/>
      <c r="K73" s="217">
        <v>0</v>
      </c>
    </row>
    <row r="74" spans="1:11" x14ac:dyDescent="0.2">
      <c r="A74" s="179">
        <v>66</v>
      </c>
      <c r="B74" s="134" t="s">
        <v>133</v>
      </c>
      <c r="C74" s="166" t="s">
        <v>267</v>
      </c>
      <c r="D74" s="175"/>
      <c r="E74" s="128"/>
      <c r="F74" s="128">
        <v>0</v>
      </c>
      <c r="G74" s="104"/>
      <c r="H74" s="213">
        <v>0</v>
      </c>
      <c r="I74" s="123"/>
      <c r="J74" s="294"/>
      <c r="K74" s="217">
        <v>0</v>
      </c>
    </row>
    <row r="75" spans="1:11" ht="24" x14ac:dyDescent="0.2">
      <c r="A75" s="179">
        <v>67</v>
      </c>
      <c r="B75" s="134" t="s">
        <v>134</v>
      </c>
      <c r="C75" s="166" t="s">
        <v>268</v>
      </c>
      <c r="D75" s="175"/>
      <c r="E75" s="128"/>
      <c r="F75" s="128">
        <v>0</v>
      </c>
      <c r="G75" s="104"/>
      <c r="H75" s="213">
        <v>0</v>
      </c>
      <c r="I75" s="123"/>
      <c r="J75" s="294"/>
      <c r="K75" s="217">
        <v>0</v>
      </c>
    </row>
    <row r="76" spans="1:11" ht="24" x14ac:dyDescent="0.2">
      <c r="A76" s="179">
        <v>68</v>
      </c>
      <c r="B76" s="134" t="s">
        <v>135</v>
      </c>
      <c r="C76" s="166" t="s">
        <v>269</v>
      </c>
      <c r="D76" s="175"/>
      <c r="E76" s="128"/>
      <c r="F76" s="128">
        <v>0</v>
      </c>
      <c r="G76" s="104"/>
      <c r="H76" s="213">
        <v>0</v>
      </c>
      <c r="I76" s="123"/>
      <c r="J76" s="294"/>
      <c r="K76" s="217">
        <v>0</v>
      </c>
    </row>
    <row r="77" spans="1:11" ht="24" x14ac:dyDescent="0.2">
      <c r="A77" s="179">
        <v>69</v>
      </c>
      <c r="B77" s="134" t="s">
        <v>136</v>
      </c>
      <c r="C77" s="166" t="s">
        <v>270</v>
      </c>
      <c r="D77" s="175"/>
      <c r="E77" s="128"/>
      <c r="F77" s="128">
        <v>0</v>
      </c>
      <c r="G77" s="104"/>
      <c r="H77" s="213">
        <v>0</v>
      </c>
      <c r="I77" s="123"/>
      <c r="J77" s="294"/>
      <c r="K77" s="217">
        <v>0</v>
      </c>
    </row>
    <row r="78" spans="1:11" ht="24" x14ac:dyDescent="0.2">
      <c r="A78" s="179">
        <v>70</v>
      </c>
      <c r="B78" s="134" t="s">
        <v>137</v>
      </c>
      <c r="C78" s="166" t="s">
        <v>271</v>
      </c>
      <c r="D78" s="175"/>
      <c r="E78" s="128"/>
      <c r="F78" s="128">
        <v>0</v>
      </c>
      <c r="G78" s="104"/>
      <c r="H78" s="213">
        <v>0</v>
      </c>
      <c r="I78" s="123"/>
      <c r="J78" s="294"/>
      <c r="K78" s="217">
        <v>0</v>
      </c>
    </row>
    <row r="79" spans="1:11" ht="24" x14ac:dyDescent="0.2">
      <c r="A79" s="179">
        <v>71</v>
      </c>
      <c r="B79" s="100" t="s">
        <v>138</v>
      </c>
      <c r="C79" s="166" t="s">
        <v>272</v>
      </c>
      <c r="D79" s="175"/>
      <c r="E79" s="128"/>
      <c r="F79" s="128">
        <v>0</v>
      </c>
      <c r="G79" s="104"/>
      <c r="H79" s="213">
        <v>0</v>
      </c>
      <c r="I79" s="123"/>
      <c r="J79" s="294"/>
      <c r="K79" s="217">
        <v>0</v>
      </c>
    </row>
    <row r="80" spans="1:11" ht="24" x14ac:dyDescent="0.2">
      <c r="A80" s="179">
        <v>72</v>
      </c>
      <c r="B80" s="134" t="s">
        <v>139</v>
      </c>
      <c r="C80" s="166" t="s">
        <v>273</v>
      </c>
      <c r="D80" s="175"/>
      <c r="E80" s="128"/>
      <c r="F80" s="128">
        <v>0</v>
      </c>
      <c r="G80" s="104"/>
      <c r="H80" s="213">
        <v>0</v>
      </c>
      <c r="I80" s="123"/>
      <c r="J80" s="294"/>
      <c r="K80" s="217">
        <v>0</v>
      </c>
    </row>
    <row r="81" spans="1:11" ht="24" x14ac:dyDescent="0.2">
      <c r="A81" s="179">
        <v>73</v>
      </c>
      <c r="B81" s="100" t="s">
        <v>140</v>
      </c>
      <c r="C81" s="166" t="s">
        <v>274</v>
      </c>
      <c r="D81" s="175"/>
      <c r="E81" s="128"/>
      <c r="F81" s="128">
        <v>0</v>
      </c>
      <c r="G81" s="104"/>
      <c r="H81" s="213">
        <v>0</v>
      </c>
      <c r="I81" s="123"/>
      <c r="J81" s="294"/>
      <c r="K81" s="217">
        <v>0</v>
      </c>
    </row>
    <row r="82" spans="1:11" x14ac:dyDescent="0.2">
      <c r="A82" s="179">
        <v>74</v>
      </c>
      <c r="B82" s="134" t="s">
        <v>141</v>
      </c>
      <c r="C82" s="166" t="s">
        <v>142</v>
      </c>
      <c r="D82" s="175"/>
      <c r="E82" s="128"/>
      <c r="F82" s="128">
        <v>0</v>
      </c>
      <c r="G82" s="104"/>
      <c r="H82" s="213">
        <v>0</v>
      </c>
      <c r="I82" s="123"/>
      <c r="J82" s="294"/>
      <c r="K82" s="217">
        <v>0</v>
      </c>
    </row>
    <row r="83" spans="1:11" x14ac:dyDescent="0.2">
      <c r="A83" s="179">
        <v>75</v>
      </c>
      <c r="B83" s="100" t="s">
        <v>143</v>
      </c>
      <c r="C83" s="166" t="s">
        <v>275</v>
      </c>
      <c r="D83" s="175"/>
      <c r="E83" s="128"/>
      <c r="F83" s="128">
        <v>0</v>
      </c>
      <c r="G83" s="104"/>
      <c r="H83" s="213">
        <v>0</v>
      </c>
      <c r="I83" s="123"/>
      <c r="J83" s="294"/>
      <c r="K83" s="217">
        <v>0</v>
      </c>
    </row>
    <row r="84" spans="1:11" x14ac:dyDescent="0.2">
      <c r="A84" s="179">
        <v>76</v>
      </c>
      <c r="B84" s="100" t="s">
        <v>144</v>
      </c>
      <c r="C84" s="166" t="s">
        <v>35</v>
      </c>
      <c r="D84" s="175"/>
      <c r="E84" s="128"/>
      <c r="F84" s="128">
        <v>0</v>
      </c>
      <c r="G84" s="104"/>
      <c r="H84" s="213">
        <v>0</v>
      </c>
      <c r="I84" s="123"/>
      <c r="J84" s="294"/>
      <c r="K84" s="217">
        <v>0</v>
      </c>
    </row>
    <row r="85" spans="1:11" x14ac:dyDescent="0.2">
      <c r="A85" s="179">
        <v>77</v>
      </c>
      <c r="B85" s="134" t="s">
        <v>145</v>
      </c>
      <c r="C85" s="166" t="s">
        <v>37</v>
      </c>
      <c r="D85" s="175"/>
      <c r="E85" s="128"/>
      <c r="F85" s="128">
        <v>0</v>
      </c>
      <c r="G85" s="104"/>
      <c r="H85" s="213">
        <v>0</v>
      </c>
      <c r="I85" s="123"/>
      <c r="J85" s="294"/>
      <c r="K85" s="217">
        <v>0</v>
      </c>
    </row>
    <row r="86" spans="1:11" x14ac:dyDescent="0.2">
      <c r="A86" s="179">
        <v>78</v>
      </c>
      <c r="B86" s="134" t="s">
        <v>146</v>
      </c>
      <c r="C86" s="166" t="s">
        <v>36</v>
      </c>
      <c r="D86" s="175"/>
      <c r="E86" s="128"/>
      <c r="F86" s="128">
        <v>0</v>
      </c>
      <c r="G86" s="104"/>
      <c r="H86" s="213">
        <v>0</v>
      </c>
      <c r="I86" s="123"/>
      <c r="J86" s="294"/>
      <c r="K86" s="217">
        <v>0</v>
      </c>
    </row>
    <row r="87" spans="1:11" x14ac:dyDescent="0.2">
      <c r="A87" s="179">
        <v>79</v>
      </c>
      <c r="B87" s="134" t="s">
        <v>147</v>
      </c>
      <c r="C87" s="166" t="s">
        <v>51</v>
      </c>
      <c r="D87" s="175"/>
      <c r="E87" s="128"/>
      <c r="F87" s="128">
        <v>0</v>
      </c>
      <c r="G87" s="104"/>
      <c r="H87" s="213">
        <v>0</v>
      </c>
      <c r="I87" s="123"/>
      <c r="J87" s="294"/>
      <c r="K87" s="217">
        <v>0</v>
      </c>
    </row>
    <row r="88" spans="1:11" x14ac:dyDescent="0.2">
      <c r="A88" s="179">
        <v>80</v>
      </c>
      <c r="B88" s="134" t="s">
        <v>148</v>
      </c>
      <c r="C88" s="166" t="s">
        <v>254</v>
      </c>
      <c r="D88" s="175"/>
      <c r="E88" s="128"/>
      <c r="F88" s="128">
        <v>0</v>
      </c>
      <c r="G88" s="104"/>
      <c r="H88" s="213">
        <v>0</v>
      </c>
      <c r="I88" s="123"/>
      <c r="J88" s="294"/>
      <c r="K88" s="217">
        <v>0</v>
      </c>
    </row>
    <row r="89" spans="1:11" x14ac:dyDescent="0.2">
      <c r="A89" s="179">
        <v>81</v>
      </c>
      <c r="B89" s="134" t="s">
        <v>149</v>
      </c>
      <c r="C89" s="135" t="s">
        <v>334</v>
      </c>
      <c r="D89" s="175"/>
      <c r="E89" s="128"/>
      <c r="F89" s="128">
        <v>0</v>
      </c>
      <c r="G89" s="104"/>
      <c r="H89" s="213">
        <v>0</v>
      </c>
      <c r="I89" s="123"/>
      <c r="J89" s="294"/>
      <c r="K89" s="217">
        <v>0</v>
      </c>
    </row>
    <row r="90" spans="1:11" x14ac:dyDescent="0.2">
      <c r="A90" s="179">
        <v>82</v>
      </c>
      <c r="B90" s="98" t="s">
        <v>150</v>
      </c>
      <c r="C90" s="167" t="s">
        <v>291</v>
      </c>
      <c r="D90" s="175"/>
      <c r="E90" s="128"/>
      <c r="F90" s="128">
        <v>0</v>
      </c>
      <c r="G90" s="104"/>
      <c r="H90" s="213">
        <v>0</v>
      </c>
      <c r="I90" s="123"/>
      <c r="J90" s="294"/>
      <c r="K90" s="217">
        <v>0</v>
      </c>
    </row>
    <row r="91" spans="1:11" ht="24" x14ac:dyDescent="0.2">
      <c r="A91" s="457">
        <v>83</v>
      </c>
      <c r="B91" s="458" t="s">
        <v>151</v>
      </c>
      <c r="C91" s="167" t="s">
        <v>276</v>
      </c>
      <c r="D91" s="175"/>
      <c r="E91" s="128"/>
      <c r="F91" s="128">
        <v>0</v>
      </c>
      <c r="G91" s="104"/>
      <c r="H91" s="213">
        <v>0</v>
      </c>
      <c r="I91" s="123"/>
      <c r="J91" s="294"/>
      <c r="K91" s="217">
        <v>0</v>
      </c>
    </row>
    <row r="92" spans="1:11" ht="36" x14ac:dyDescent="0.2">
      <c r="A92" s="457"/>
      <c r="B92" s="458"/>
      <c r="C92" s="135" t="s">
        <v>330</v>
      </c>
      <c r="D92" s="175"/>
      <c r="E92" s="128"/>
      <c r="F92" s="128">
        <v>0</v>
      </c>
      <c r="G92" s="104"/>
      <c r="H92" s="213">
        <v>0</v>
      </c>
      <c r="I92" s="123"/>
      <c r="J92" s="294"/>
      <c r="K92" s="217">
        <v>0</v>
      </c>
    </row>
    <row r="93" spans="1:11" ht="24" x14ac:dyDescent="0.2">
      <c r="A93" s="457"/>
      <c r="B93" s="458"/>
      <c r="C93" s="135" t="s">
        <v>277</v>
      </c>
      <c r="D93" s="175"/>
      <c r="E93" s="128"/>
      <c r="F93" s="128">
        <v>0</v>
      </c>
      <c r="G93" s="104"/>
      <c r="H93" s="213">
        <v>0</v>
      </c>
      <c r="I93" s="123"/>
      <c r="J93" s="294"/>
      <c r="K93" s="217">
        <v>0</v>
      </c>
    </row>
    <row r="94" spans="1:11" ht="36" x14ac:dyDescent="0.2">
      <c r="A94" s="457"/>
      <c r="B94" s="458"/>
      <c r="C94" s="298" t="s">
        <v>331</v>
      </c>
      <c r="D94" s="175"/>
      <c r="E94" s="128"/>
      <c r="F94" s="128">
        <v>0</v>
      </c>
      <c r="G94" s="104"/>
      <c r="H94" s="213">
        <v>0</v>
      </c>
      <c r="I94" s="123"/>
      <c r="J94" s="294"/>
      <c r="K94" s="217">
        <v>0</v>
      </c>
    </row>
    <row r="95" spans="1:11" ht="24" x14ac:dyDescent="0.2">
      <c r="A95" s="179">
        <v>84</v>
      </c>
      <c r="B95" s="100" t="s">
        <v>152</v>
      </c>
      <c r="C95" s="166" t="s">
        <v>50</v>
      </c>
      <c r="D95" s="175"/>
      <c r="E95" s="128"/>
      <c r="F95" s="128">
        <v>0</v>
      </c>
      <c r="G95" s="104"/>
      <c r="H95" s="213">
        <v>0</v>
      </c>
      <c r="I95" s="123"/>
      <c r="J95" s="294"/>
      <c r="K95" s="217">
        <v>0</v>
      </c>
    </row>
    <row r="96" spans="1:11" x14ac:dyDescent="0.2">
      <c r="A96" s="179">
        <v>85</v>
      </c>
      <c r="B96" s="134" t="s">
        <v>153</v>
      </c>
      <c r="C96" s="166" t="s">
        <v>154</v>
      </c>
      <c r="D96" s="175"/>
      <c r="E96" s="128"/>
      <c r="F96" s="128">
        <v>0</v>
      </c>
      <c r="G96" s="104"/>
      <c r="H96" s="213">
        <v>0</v>
      </c>
      <c r="I96" s="123"/>
      <c r="J96" s="294"/>
      <c r="K96" s="217">
        <v>0</v>
      </c>
    </row>
    <row r="97" spans="1:11" x14ac:dyDescent="0.2">
      <c r="A97" s="179">
        <v>86</v>
      </c>
      <c r="B97" s="100" t="s">
        <v>155</v>
      </c>
      <c r="C97" s="166" t="s">
        <v>156</v>
      </c>
      <c r="D97" s="175"/>
      <c r="E97" s="128"/>
      <c r="F97" s="128">
        <v>0</v>
      </c>
      <c r="G97" s="104"/>
      <c r="H97" s="213">
        <v>0</v>
      </c>
      <c r="I97" s="123"/>
      <c r="J97" s="294"/>
      <c r="K97" s="217">
        <v>0</v>
      </c>
    </row>
    <row r="98" spans="1:11" x14ac:dyDescent="0.2">
      <c r="A98" s="179">
        <v>87</v>
      </c>
      <c r="B98" s="134" t="s">
        <v>157</v>
      </c>
      <c r="C98" s="166" t="s">
        <v>28</v>
      </c>
      <c r="D98" s="175">
        <v>705375</v>
      </c>
      <c r="E98" s="128"/>
      <c r="F98" s="128">
        <v>705375</v>
      </c>
      <c r="G98" s="104">
        <v>502046.93</v>
      </c>
      <c r="H98" s="213">
        <v>1207421.93</v>
      </c>
      <c r="I98" s="123"/>
      <c r="J98" s="294"/>
      <c r="K98" s="217">
        <v>1207421.93</v>
      </c>
    </row>
    <row r="99" spans="1:11" x14ac:dyDescent="0.2">
      <c r="A99" s="179">
        <v>88</v>
      </c>
      <c r="B99" s="134" t="s">
        <v>158</v>
      </c>
      <c r="C99" s="166" t="s">
        <v>12</v>
      </c>
      <c r="D99" s="175">
        <v>961875</v>
      </c>
      <c r="E99" s="128"/>
      <c r="F99" s="128">
        <v>961875</v>
      </c>
      <c r="G99" s="104">
        <v>683172.82</v>
      </c>
      <c r="H99" s="213">
        <v>1645047.8199999998</v>
      </c>
      <c r="I99" s="123"/>
      <c r="J99" s="294"/>
      <c r="K99" s="217">
        <v>1645047.8199999998</v>
      </c>
    </row>
    <row r="100" spans="1:11" x14ac:dyDescent="0.2">
      <c r="A100" s="179">
        <v>89</v>
      </c>
      <c r="B100" s="134" t="s">
        <v>159</v>
      </c>
      <c r="C100" s="166" t="s">
        <v>27</v>
      </c>
      <c r="D100" s="175">
        <v>1838250</v>
      </c>
      <c r="E100" s="128"/>
      <c r="F100" s="128">
        <v>1838250</v>
      </c>
      <c r="G100" s="104">
        <v>1306780.75</v>
      </c>
      <c r="H100" s="213">
        <v>3145030.75</v>
      </c>
      <c r="I100" s="123"/>
      <c r="J100" s="294"/>
      <c r="K100" s="217">
        <v>3145030.75</v>
      </c>
    </row>
    <row r="101" spans="1:11" x14ac:dyDescent="0.2">
      <c r="A101" s="179">
        <v>90</v>
      </c>
      <c r="B101" s="134" t="s">
        <v>160</v>
      </c>
      <c r="C101" s="166" t="s">
        <v>44</v>
      </c>
      <c r="D101" s="175">
        <v>961875</v>
      </c>
      <c r="E101" s="128"/>
      <c r="F101" s="128">
        <v>961875</v>
      </c>
      <c r="G101" s="104">
        <v>683172.82</v>
      </c>
      <c r="H101" s="213">
        <v>1645047.8199999998</v>
      </c>
      <c r="I101" s="123"/>
      <c r="J101" s="294"/>
      <c r="K101" s="217">
        <v>1645047.8199999998</v>
      </c>
    </row>
    <row r="102" spans="1:11" x14ac:dyDescent="0.2">
      <c r="A102" s="179">
        <v>91</v>
      </c>
      <c r="B102" s="134" t="s">
        <v>161</v>
      </c>
      <c r="C102" s="166" t="s">
        <v>33</v>
      </c>
      <c r="D102" s="175">
        <v>1068750</v>
      </c>
      <c r="E102" s="128"/>
      <c r="F102" s="128">
        <v>1068750</v>
      </c>
      <c r="G102" s="104">
        <v>759756.25</v>
      </c>
      <c r="H102" s="213">
        <v>1828506.25</v>
      </c>
      <c r="I102" s="123"/>
      <c r="J102" s="294"/>
      <c r="K102" s="217">
        <v>1828506.25</v>
      </c>
    </row>
    <row r="103" spans="1:11" x14ac:dyDescent="0.2">
      <c r="A103" s="179">
        <v>92</v>
      </c>
      <c r="B103" s="134" t="s">
        <v>162</v>
      </c>
      <c r="C103" s="166" t="s">
        <v>29</v>
      </c>
      <c r="D103" s="175">
        <v>1745625</v>
      </c>
      <c r="E103" s="128"/>
      <c r="F103" s="128">
        <v>1745625</v>
      </c>
      <c r="G103" s="104">
        <v>1249647.08</v>
      </c>
      <c r="H103" s="213">
        <v>2995272.08</v>
      </c>
      <c r="I103" s="123"/>
      <c r="J103" s="294"/>
      <c r="K103" s="217">
        <v>2995272.08</v>
      </c>
    </row>
    <row r="104" spans="1:11" x14ac:dyDescent="0.2">
      <c r="A104" s="179">
        <v>93</v>
      </c>
      <c r="B104" s="134" t="s">
        <v>163</v>
      </c>
      <c r="C104" s="166" t="s">
        <v>30</v>
      </c>
      <c r="D104" s="175">
        <v>1175625</v>
      </c>
      <c r="E104" s="128"/>
      <c r="F104" s="128">
        <v>1175625</v>
      </c>
      <c r="G104" s="104">
        <v>835124.07</v>
      </c>
      <c r="H104" s="213">
        <v>2010749.0699999998</v>
      </c>
      <c r="I104" s="123"/>
      <c r="J104" s="294"/>
      <c r="K104" s="217">
        <v>2010749.0699999998</v>
      </c>
    </row>
    <row r="105" spans="1:11" x14ac:dyDescent="0.2">
      <c r="A105" s="179">
        <v>94</v>
      </c>
      <c r="B105" s="100" t="s">
        <v>164</v>
      </c>
      <c r="C105" s="166" t="s">
        <v>14</v>
      </c>
      <c r="D105" s="175">
        <v>641250</v>
      </c>
      <c r="E105" s="128"/>
      <c r="F105" s="128">
        <v>641250</v>
      </c>
      <c r="G105" s="104">
        <v>455853.75</v>
      </c>
      <c r="H105" s="213">
        <v>1097103.75</v>
      </c>
      <c r="I105" s="123"/>
      <c r="J105" s="294"/>
      <c r="K105" s="217">
        <v>1097103.75</v>
      </c>
    </row>
    <row r="106" spans="1:11" x14ac:dyDescent="0.2">
      <c r="A106" s="179">
        <v>95</v>
      </c>
      <c r="B106" s="134" t="s">
        <v>165</v>
      </c>
      <c r="C106" s="166" t="s">
        <v>31</v>
      </c>
      <c r="D106" s="175">
        <v>855000</v>
      </c>
      <c r="E106" s="128"/>
      <c r="F106" s="128">
        <v>855000</v>
      </c>
      <c r="G106" s="104">
        <v>607805</v>
      </c>
      <c r="H106" s="213">
        <v>1462805</v>
      </c>
      <c r="I106" s="123"/>
      <c r="J106" s="294"/>
      <c r="K106" s="217">
        <v>1462805</v>
      </c>
    </row>
    <row r="107" spans="1:11" x14ac:dyDescent="0.2">
      <c r="A107" s="179">
        <v>96</v>
      </c>
      <c r="B107" s="134" t="s">
        <v>166</v>
      </c>
      <c r="C107" s="166" t="s">
        <v>15</v>
      </c>
      <c r="D107" s="175">
        <v>855000</v>
      </c>
      <c r="E107" s="128"/>
      <c r="F107" s="128">
        <v>855000</v>
      </c>
      <c r="G107" s="104">
        <v>607805</v>
      </c>
      <c r="H107" s="213">
        <v>1462805</v>
      </c>
      <c r="I107" s="123"/>
      <c r="J107" s="294"/>
      <c r="K107" s="217">
        <v>1462805</v>
      </c>
    </row>
    <row r="108" spans="1:11" x14ac:dyDescent="0.2">
      <c r="A108" s="179">
        <v>97</v>
      </c>
      <c r="B108" s="100" t="s">
        <v>167</v>
      </c>
      <c r="C108" s="166" t="s">
        <v>13</v>
      </c>
      <c r="D108" s="175">
        <v>1068750</v>
      </c>
      <c r="E108" s="128"/>
      <c r="F108" s="128">
        <v>1068750</v>
      </c>
      <c r="G108" s="104">
        <v>759756.25</v>
      </c>
      <c r="H108" s="213">
        <v>1828506.25</v>
      </c>
      <c r="I108" s="123"/>
      <c r="J108" s="294"/>
      <c r="K108" s="217">
        <v>1828506.25</v>
      </c>
    </row>
    <row r="109" spans="1:11" x14ac:dyDescent="0.2">
      <c r="A109" s="179">
        <v>98</v>
      </c>
      <c r="B109" s="134" t="s">
        <v>168</v>
      </c>
      <c r="C109" s="166" t="s">
        <v>32</v>
      </c>
      <c r="D109" s="175">
        <v>812250</v>
      </c>
      <c r="E109" s="128"/>
      <c r="F109" s="128">
        <v>812250</v>
      </c>
      <c r="G109" s="104">
        <v>577414.75</v>
      </c>
      <c r="H109" s="213">
        <v>1389664.75</v>
      </c>
      <c r="I109" s="123"/>
      <c r="J109" s="294"/>
      <c r="K109" s="217">
        <v>1389664.75</v>
      </c>
    </row>
    <row r="110" spans="1:11" x14ac:dyDescent="0.2">
      <c r="A110" s="179">
        <v>99</v>
      </c>
      <c r="B110" s="100" t="s">
        <v>169</v>
      </c>
      <c r="C110" s="166" t="s">
        <v>54</v>
      </c>
      <c r="D110" s="175">
        <v>1197000</v>
      </c>
      <c r="E110" s="128"/>
      <c r="F110" s="128">
        <v>1197000</v>
      </c>
      <c r="G110" s="104">
        <v>850927</v>
      </c>
      <c r="H110" s="213">
        <v>2047927</v>
      </c>
      <c r="I110" s="123"/>
      <c r="J110" s="294"/>
      <c r="K110" s="217">
        <v>2047927</v>
      </c>
    </row>
    <row r="111" spans="1:11" x14ac:dyDescent="0.2">
      <c r="A111" s="179">
        <v>100</v>
      </c>
      <c r="B111" s="100" t="s">
        <v>170</v>
      </c>
      <c r="C111" s="166" t="s">
        <v>34</v>
      </c>
      <c r="D111" s="175">
        <v>1923750</v>
      </c>
      <c r="E111" s="128"/>
      <c r="F111" s="128">
        <v>1923750</v>
      </c>
      <c r="G111" s="104">
        <v>1367561.25</v>
      </c>
      <c r="H111" s="213">
        <v>3291311.25</v>
      </c>
      <c r="I111" s="123"/>
      <c r="J111" s="294"/>
      <c r="K111" s="217">
        <v>3291311.25</v>
      </c>
    </row>
    <row r="112" spans="1:11" x14ac:dyDescent="0.2">
      <c r="A112" s="179">
        <v>101</v>
      </c>
      <c r="B112" s="134" t="s">
        <v>171</v>
      </c>
      <c r="C112" s="166" t="s">
        <v>241</v>
      </c>
      <c r="D112" s="175">
        <v>919125</v>
      </c>
      <c r="E112" s="128"/>
      <c r="F112" s="128">
        <v>919125</v>
      </c>
      <c r="G112" s="104">
        <v>653998.18000000005</v>
      </c>
      <c r="H112" s="213">
        <v>1573123.1800000002</v>
      </c>
      <c r="I112" s="123"/>
      <c r="J112" s="294"/>
      <c r="K112" s="217">
        <v>1573123.1800000002</v>
      </c>
    </row>
    <row r="113" spans="1:11" x14ac:dyDescent="0.2">
      <c r="A113" s="179">
        <v>102</v>
      </c>
      <c r="B113" s="134" t="s">
        <v>172</v>
      </c>
      <c r="C113" s="166" t="s">
        <v>173</v>
      </c>
      <c r="D113" s="175"/>
      <c r="E113" s="128"/>
      <c r="F113" s="128">
        <v>0</v>
      </c>
      <c r="G113" s="104"/>
      <c r="H113" s="213">
        <v>0</v>
      </c>
      <c r="I113" s="123"/>
      <c r="J113" s="294"/>
      <c r="K113" s="217">
        <v>0</v>
      </c>
    </row>
    <row r="114" spans="1:11" x14ac:dyDescent="0.2">
      <c r="A114" s="179">
        <v>103</v>
      </c>
      <c r="B114" s="134" t="s">
        <v>174</v>
      </c>
      <c r="C114" s="166" t="s">
        <v>175</v>
      </c>
      <c r="D114" s="175"/>
      <c r="E114" s="128"/>
      <c r="F114" s="128">
        <v>0</v>
      </c>
      <c r="G114" s="104"/>
      <c r="H114" s="213">
        <v>0</v>
      </c>
      <c r="I114" s="123"/>
      <c r="J114" s="294"/>
      <c r="K114" s="217">
        <v>0</v>
      </c>
    </row>
    <row r="115" spans="1:11" x14ac:dyDescent="0.2">
      <c r="A115" s="179">
        <v>104</v>
      </c>
      <c r="B115" s="134" t="s">
        <v>176</v>
      </c>
      <c r="C115" s="166" t="s">
        <v>177</v>
      </c>
      <c r="D115" s="175"/>
      <c r="E115" s="128"/>
      <c r="F115" s="128">
        <v>0</v>
      </c>
      <c r="G115" s="104"/>
      <c r="H115" s="213">
        <v>0</v>
      </c>
      <c r="I115" s="123"/>
      <c r="J115" s="294"/>
      <c r="K115" s="217">
        <v>0</v>
      </c>
    </row>
    <row r="116" spans="1:11" x14ac:dyDescent="0.2">
      <c r="A116" s="179">
        <v>105</v>
      </c>
      <c r="B116" s="100" t="s">
        <v>178</v>
      </c>
      <c r="C116" s="166" t="s">
        <v>179</v>
      </c>
      <c r="D116" s="175"/>
      <c r="E116" s="128"/>
      <c r="F116" s="128">
        <v>0</v>
      </c>
      <c r="G116" s="104"/>
      <c r="H116" s="213">
        <v>0</v>
      </c>
      <c r="I116" s="123"/>
      <c r="J116" s="294"/>
      <c r="K116" s="217">
        <v>0</v>
      </c>
    </row>
    <row r="117" spans="1:11" x14ac:dyDescent="0.2">
      <c r="A117" s="179">
        <v>106</v>
      </c>
      <c r="B117" s="134" t="s">
        <v>180</v>
      </c>
      <c r="C117" s="166" t="s">
        <v>181</v>
      </c>
      <c r="D117" s="175"/>
      <c r="E117" s="128"/>
      <c r="F117" s="128">
        <v>0</v>
      </c>
      <c r="G117" s="104"/>
      <c r="H117" s="213">
        <v>0</v>
      </c>
      <c r="I117" s="123"/>
      <c r="J117" s="294"/>
      <c r="K117" s="217">
        <v>0</v>
      </c>
    </row>
    <row r="118" spans="1:11" ht="13.5" customHeight="1" x14ac:dyDescent="0.2">
      <c r="A118" s="179">
        <v>107</v>
      </c>
      <c r="B118" s="134" t="s">
        <v>182</v>
      </c>
      <c r="C118" s="166" t="s">
        <v>183</v>
      </c>
      <c r="D118" s="175"/>
      <c r="E118" s="128"/>
      <c r="F118" s="128">
        <v>0</v>
      </c>
      <c r="G118" s="104"/>
      <c r="H118" s="213">
        <v>0</v>
      </c>
      <c r="I118" s="123"/>
      <c r="J118" s="294"/>
      <c r="K118" s="217">
        <v>0</v>
      </c>
    </row>
    <row r="119" spans="1:11" x14ac:dyDescent="0.2">
      <c r="A119" s="179">
        <v>108</v>
      </c>
      <c r="B119" s="134" t="s">
        <v>184</v>
      </c>
      <c r="C119" s="166" t="s">
        <v>185</v>
      </c>
      <c r="D119" s="175"/>
      <c r="E119" s="128"/>
      <c r="F119" s="128">
        <v>0</v>
      </c>
      <c r="G119" s="104"/>
      <c r="H119" s="213">
        <v>0</v>
      </c>
      <c r="I119" s="123"/>
      <c r="J119" s="294"/>
      <c r="K119" s="217">
        <v>0</v>
      </c>
    </row>
    <row r="120" spans="1:11" x14ac:dyDescent="0.2">
      <c r="A120" s="179">
        <v>109</v>
      </c>
      <c r="B120" s="100" t="s">
        <v>186</v>
      </c>
      <c r="C120" s="166" t="s">
        <v>187</v>
      </c>
      <c r="D120" s="175"/>
      <c r="E120" s="128"/>
      <c r="F120" s="128">
        <v>0</v>
      </c>
      <c r="G120" s="104"/>
      <c r="H120" s="213">
        <v>0</v>
      </c>
      <c r="I120" s="123"/>
      <c r="J120" s="294"/>
      <c r="K120" s="217">
        <v>0</v>
      </c>
    </row>
    <row r="121" spans="1:11" x14ac:dyDescent="0.2">
      <c r="A121" s="179">
        <v>110</v>
      </c>
      <c r="B121" s="100" t="s">
        <v>188</v>
      </c>
      <c r="C121" s="166" t="s">
        <v>189</v>
      </c>
      <c r="D121" s="175"/>
      <c r="E121" s="128"/>
      <c r="F121" s="128">
        <v>0</v>
      </c>
      <c r="G121" s="104"/>
      <c r="H121" s="213">
        <v>0</v>
      </c>
      <c r="I121" s="123"/>
      <c r="J121" s="294"/>
      <c r="K121" s="217">
        <v>0</v>
      </c>
    </row>
    <row r="122" spans="1:11" x14ac:dyDescent="0.2">
      <c r="A122" s="179">
        <v>111</v>
      </c>
      <c r="B122" s="160" t="s">
        <v>278</v>
      </c>
      <c r="C122" s="166" t="s">
        <v>250</v>
      </c>
      <c r="D122" s="175"/>
      <c r="E122" s="128"/>
      <c r="F122" s="128">
        <v>0</v>
      </c>
      <c r="G122" s="104"/>
      <c r="H122" s="213">
        <v>0</v>
      </c>
      <c r="I122" s="123"/>
      <c r="J122" s="294"/>
      <c r="K122" s="217">
        <v>0</v>
      </c>
    </row>
    <row r="123" spans="1:11" x14ac:dyDescent="0.2">
      <c r="A123" s="179">
        <v>112</v>
      </c>
      <c r="B123" s="134" t="s">
        <v>190</v>
      </c>
      <c r="C123" s="166" t="s">
        <v>191</v>
      </c>
      <c r="D123" s="175"/>
      <c r="E123" s="128"/>
      <c r="F123" s="128">
        <v>0</v>
      </c>
      <c r="G123" s="104"/>
      <c r="H123" s="213">
        <v>0</v>
      </c>
      <c r="I123" s="123"/>
      <c r="J123" s="294"/>
      <c r="K123" s="217">
        <v>0</v>
      </c>
    </row>
    <row r="124" spans="1:11" x14ac:dyDescent="0.2">
      <c r="A124" s="179">
        <v>113</v>
      </c>
      <c r="B124" s="134" t="s">
        <v>192</v>
      </c>
      <c r="C124" s="166" t="s">
        <v>193</v>
      </c>
      <c r="D124" s="175"/>
      <c r="E124" s="128"/>
      <c r="F124" s="128">
        <v>0</v>
      </c>
      <c r="G124" s="104"/>
      <c r="H124" s="213">
        <v>0</v>
      </c>
      <c r="I124" s="123"/>
      <c r="J124" s="294"/>
      <c r="K124" s="217">
        <v>0</v>
      </c>
    </row>
    <row r="125" spans="1:11" x14ac:dyDescent="0.2">
      <c r="A125" s="179">
        <v>114</v>
      </c>
      <c r="B125" s="134" t="s">
        <v>194</v>
      </c>
      <c r="C125" s="166" t="s">
        <v>195</v>
      </c>
      <c r="D125" s="175"/>
      <c r="E125" s="128"/>
      <c r="F125" s="128">
        <v>0</v>
      </c>
      <c r="G125" s="104"/>
      <c r="H125" s="213">
        <v>0</v>
      </c>
      <c r="I125" s="123"/>
      <c r="J125" s="294"/>
      <c r="K125" s="217">
        <v>0</v>
      </c>
    </row>
    <row r="126" spans="1:11" ht="12.75" customHeight="1" x14ac:dyDescent="0.2">
      <c r="A126" s="179">
        <v>115</v>
      </c>
      <c r="B126" s="163" t="s">
        <v>196</v>
      </c>
      <c r="C126" s="167" t="s">
        <v>294</v>
      </c>
      <c r="D126" s="175"/>
      <c r="E126" s="128"/>
      <c r="F126" s="128">
        <v>0</v>
      </c>
      <c r="G126" s="104"/>
      <c r="H126" s="213">
        <v>0</v>
      </c>
      <c r="I126" s="123"/>
      <c r="J126" s="294"/>
      <c r="K126" s="217">
        <v>0</v>
      </c>
    </row>
    <row r="127" spans="1:11" x14ac:dyDescent="0.2">
      <c r="A127" s="179">
        <v>116</v>
      </c>
      <c r="B127" s="100" t="s">
        <v>197</v>
      </c>
      <c r="C127" s="166" t="s">
        <v>279</v>
      </c>
      <c r="D127" s="175"/>
      <c r="E127" s="128"/>
      <c r="F127" s="128">
        <v>0</v>
      </c>
      <c r="G127" s="104"/>
      <c r="H127" s="213">
        <v>0</v>
      </c>
      <c r="I127" s="123"/>
      <c r="J127" s="294"/>
      <c r="K127" s="217">
        <v>0</v>
      </c>
    </row>
    <row r="128" spans="1:11" x14ac:dyDescent="0.2">
      <c r="A128" s="179">
        <v>117</v>
      </c>
      <c r="B128" s="100" t="s">
        <v>198</v>
      </c>
      <c r="C128" s="166" t="s">
        <v>199</v>
      </c>
      <c r="D128" s="175"/>
      <c r="E128" s="128"/>
      <c r="F128" s="128">
        <v>0</v>
      </c>
      <c r="G128" s="104"/>
      <c r="H128" s="213">
        <v>0</v>
      </c>
      <c r="I128" s="123"/>
      <c r="J128" s="294"/>
      <c r="K128" s="217">
        <v>0</v>
      </c>
    </row>
    <row r="129" spans="1:11" x14ac:dyDescent="0.2">
      <c r="A129" s="179">
        <v>118</v>
      </c>
      <c r="B129" s="100" t="s">
        <v>200</v>
      </c>
      <c r="C129" s="166" t="s">
        <v>201</v>
      </c>
      <c r="D129" s="175"/>
      <c r="E129" s="128"/>
      <c r="F129" s="128">
        <v>0</v>
      </c>
      <c r="G129" s="104"/>
      <c r="H129" s="213">
        <v>0</v>
      </c>
      <c r="I129" s="123"/>
      <c r="J129" s="294"/>
      <c r="K129" s="217">
        <v>0</v>
      </c>
    </row>
    <row r="130" spans="1:11" x14ac:dyDescent="0.2">
      <c r="A130" s="179">
        <v>119</v>
      </c>
      <c r="B130" s="100" t="s">
        <v>202</v>
      </c>
      <c r="C130" s="166" t="s">
        <v>203</v>
      </c>
      <c r="D130" s="175"/>
      <c r="E130" s="128"/>
      <c r="F130" s="128">
        <v>0</v>
      </c>
      <c r="G130" s="104"/>
      <c r="H130" s="213">
        <v>0</v>
      </c>
      <c r="I130" s="123"/>
      <c r="J130" s="294"/>
      <c r="K130" s="217">
        <v>0</v>
      </c>
    </row>
    <row r="131" spans="1:11" x14ac:dyDescent="0.2">
      <c r="A131" s="179">
        <v>120</v>
      </c>
      <c r="B131" s="129" t="s">
        <v>204</v>
      </c>
      <c r="C131" s="168" t="s">
        <v>205</v>
      </c>
      <c r="D131" s="175"/>
      <c r="E131" s="128"/>
      <c r="F131" s="128">
        <v>0</v>
      </c>
      <c r="G131" s="104"/>
      <c r="H131" s="213">
        <v>0</v>
      </c>
      <c r="I131" s="123"/>
      <c r="J131" s="294"/>
      <c r="K131" s="217">
        <v>0</v>
      </c>
    </row>
    <row r="132" spans="1:11" x14ac:dyDescent="0.2">
      <c r="A132" s="179">
        <v>121</v>
      </c>
      <c r="B132" s="134" t="s">
        <v>206</v>
      </c>
      <c r="C132" s="166" t="s">
        <v>207</v>
      </c>
      <c r="D132" s="175"/>
      <c r="E132" s="128"/>
      <c r="F132" s="128">
        <v>0</v>
      </c>
      <c r="G132" s="104"/>
      <c r="H132" s="213">
        <v>0</v>
      </c>
      <c r="I132" s="123"/>
      <c r="J132" s="294"/>
      <c r="K132" s="217">
        <v>0</v>
      </c>
    </row>
    <row r="133" spans="1:11" x14ac:dyDescent="0.2">
      <c r="A133" s="179">
        <v>122</v>
      </c>
      <c r="B133" s="100" t="s">
        <v>208</v>
      </c>
      <c r="C133" s="166" t="s">
        <v>209</v>
      </c>
      <c r="D133" s="175"/>
      <c r="E133" s="128"/>
      <c r="F133" s="128">
        <v>0</v>
      </c>
      <c r="G133" s="104"/>
      <c r="H133" s="213">
        <v>0</v>
      </c>
      <c r="I133" s="123"/>
      <c r="J133" s="294"/>
      <c r="K133" s="217">
        <v>0</v>
      </c>
    </row>
    <row r="134" spans="1:11" x14ac:dyDescent="0.2">
      <c r="A134" s="179">
        <v>123</v>
      </c>
      <c r="B134" s="134" t="s">
        <v>210</v>
      </c>
      <c r="C134" s="166" t="s">
        <v>247</v>
      </c>
      <c r="D134" s="175"/>
      <c r="E134" s="128"/>
      <c r="F134" s="128">
        <v>0</v>
      </c>
      <c r="G134" s="104"/>
      <c r="H134" s="213">
        <v>0</v>
      </c>
      <c r="I134" s="123"/>
      <c r="J134" s="294"/>
      <c r="K134" s="217">
        <v>0</v>
      </c>
    </row>
    <row r="135" spans="1:11" x14ac:dyDescent="0.2">
      <c r="A135" s="179">
        <v>124</v>
      </c>
      <c r="B135" s="100" t="s">
        <v>211</v>
      </c>
      <c r="C135" s="166" t="s">
        <v>212</v>
      </c>
      <c r="D135" s="175"/>
      <c r="E135" s="128"/>
      <c r="F135" s="128">
        <v>0</v>
      </c>
      <c r="G135" s="104"/>
      <c r="H135" s="213">
        <v>0</v>
      </c>
      <c r="I135" s="123"/>
      <c r="J135" s="294"/>
      <c r="K135" s="217">
        <v>0</v>
      </c>
    </row>
    <row r="136" spans="1:11" x14ac:dyDescent="0.2">
      <c r="A136" s="179">
        <v>125</v>
      </c>
      <c r="B136" s="100" t="s">
        <v>213</v>
      </c>
      <c r="C136" s="166" t="s">
        <v>41</v>
      </c>
      <c r="D136" s="175"/>
      <c r="E136" s="128"/>
      <c r="F136" s="128">
        <v>0</v>
      </c>
      <c r="G136" s="104"/>
      <c r="H136" s="213">
        <v>0</v>
      </c>
      <c r="I136" s="123"/>
      <c r="J136" s="294"/>
      <c r="K136" s="217">
        <v>0</v>
      </c>
    </row>
    <row r="137" spans="1:11" x14ac:dyDescent="0.2">
      <c r="A137" s="179">
        <v>126</v>
      </c>
      <c r="B137" s="134" t="s">
        <v>214</v>
      </c>
      <c r="C137" s="166" t="s">
        <v>47</v>
      </c>
      <c r="D137" s="175"/>
      <c r="E137" s="128"/>
      <c r="F137" s="128">
        <v>0</v>
      </c>
      <c r="G137" s="104"/>
      <c r="H137" s="213">
        <v>0</v>
      </c>
      <c r="I137" s="123"/>
      <c r="J137" s="294"/>
      <c r="K137" s="217">
        <v>0</v>
      </c>
    </row>
    <row r="138" spans="1:11" x14ac:dyDescent="0.2">
      <c r="A138" s="179">
        <v>127</v>
      </c>
      <c r="B138" s="100" t="s">
        <v>215</v>
      </c>
      <c r="C138" s="166" t="s">
        <v>251</v>
      </c>
      <c r="D138" s="175"/>
      <c r="E138" s="128"/>
      <c r="F138" s="128">
        <v>0</v>
      </c>
      <c r="G138" s="104"/>
      <c r="H138" s="213">
        <v>0</v>
      </c>
      <c r="I138" s="123"/>
      <c r="J138" s="294"/>
      <c r="K138" s="217">
        <v>0</v>
      </c>
    </row>
    <row r="139" spans="1:11" x14ac:dyDescent="0.2">
      <c r="A139" s="179">
        <v>128</v>
      </c>
      <c r="B139" s="134" t="s">
        <v>216</v>
      </c>
      <c r="C139" s="166" t="s">
        <v>49</v>
      </c>
      <c r="D139" s="175"/>
      <c r="E139" s="128"/>
      <c r="F139" s="128">
        <v>0</v>
      </c>
      <c r="G139" s="104"/>
      <c r="H139" s="213">
        <v>0</v>
      </c>
      <c r="I139" s="123"/>
      <c r="J139" s="294"/>
      <c r="K139" s="217">
        <v>0</v>
      </c>
    </row>
    <row r="140" spans="1:11" x14ac:dyDescent="0.2">
      <c r="A140" s="179">
        <v>129</v>
      </c>
      <c r="B140" s="134" t="s">
        <v>217</v>
      </c>
      <c r="C140" s="166" t="s">
        <v>48</v>
      </c>
      <c r="D140" s="175"/>
      <c r="E140" s="128"/>
      <c r="F140" s="128">
        <v>0</v>
      </c>
      <c r="G140" s="104"/>
      <c r="H140" s="213">
        <v>0</v>
      </c>
      <c r="I140" s="123"/>
      <c r="J140" s="294"/>
      <c r="K140" s="217">
        <v>0</v>
      </c>
    </row>
    <row r="141" spans="1:11" x14ac:dyDescent="0.2">
      <c r="A141" s="179">
        <v>130</v>
      </c>
      <c r="B141" s="100" t="s">
        <v>218</v>
      </c>
      <c r="C141" s="166" t="s">
        <v>219</v>
      </c>
      <c r="D141" s="175"/>
      <c r="E141" s="128"/>
      <c r="F141" s="128">
        <v>0</v>
      </c>
      <c r="G141" s="104"/>
      <c r="H141" s="213">
        <v>0</v>
      </c>
      <c r="I141" s="123"/>
      <c r="J141" s="294"/>
      <c r="K141" s="217">
        <v>0</v>
      </c>
    </row>
    <row r="142" spans="1:11" x14ac:dyDescent="0.2">
      <c r="A142" s="179">
        <v>131</v>
      </c>
      <c r="B142" s="100" t="s">
        <v>220</v>
      </c>
      <c r="C142" s="166" t="s">
        <v>42</v>
      </c>
      <c r="D142" s="175"/>
      <c r="E142" s="128"/>
      <c r="F142" s="128">
        <v>0</v>
      </c>
      <c r="G142" s="104"/>
      <c r="H142" s="213">
        <v>0</v>
      </c>
      <c r="I142" s="123"/>
      <c r="J142" s="294"/>
      <c r="K142" s="217">
        <v>0</v>
      </c>
    </row>
    <row r="143" spans="1:11" x14ac:dyDescent="0.2">
      <c r="A143" s="179">
        <v>132</v>
      </c>
      <c r="B143" s="100" t="s">
        <v>221</v>
      </c>
      <c r="C143" s="166" t="s">
        <v>249</v>
      </c>
      <c r="D143" s="175"/>
      <c r="E143" s="128"/>
      <c r="F143" s="128">
        <v>0</v>
      </c>
      <c r="G143" s="104"/>
      <c r="H143" s="213">
        <v>0</v>
      </c>
      <c r="I143" s="123"/>
      <c r="J143" s="294"/>
      <c r="K143" s="217">
        <v>0</v>
      </c>
    </row>
    <row r="144" spans="1:11" x14ac:dyDescent="0.2">
      <c r="A144" s="179">
        <v>133</v>
      </c>
      <c r="B144" s="100" t="s">
        <v>222</v>
      </c>
      <c r="C144" s="166" t="s">
        <v>223</v>
      </c>
      <c r="D144" s="175">
        <v>1923750</v>
      </c>
      <c r="E144" s="128"/>
      <c r="F144" s="128">
        <v>1923750</v>
      </c>
      <c r="G144" s="104">
        <v>1367561.25</v>
      </c>
      <c r="H144" s="213">
        <v>3291311.25</v>
      </c>
      <c r="I144" s="123"/>
      <c r="J144" s="294"/>
      <c r="K144" s="217">
        <v>3291311.25</v>
      </c>
    </row>
    <row r="145" spans="1:11" x14ac:dyDescent="0.2">
      <c r="A145" s="179">
        <v>134</v>
      </c>
      <c r="B145" s="100" t="s">
        <v>224</v>
      </c>
      <c r="C145" s="166" t="s">
        <v>225</v>
      </c>
      <c r="D145" s="175"/>
      <c r="E145" s="128"/>
      <c r="F145" s="128">
        <v>0</v>
      </c>
      <c r="G145" s="104"/>
      <c r="H145" s="213">
        <v>0</v>
      </c>
      <c r="I145" s="123"/>
      <c r="J145" s="294"/>
      <c r="K145" s="217">
        <v>0</v>
      </c>
    </row>
    <row r="146" spans="1:11" x14ac:dyDescent="0.2">
      <c r="A146" s="179">
        <v>135</v>
      </c>
      <c r="B146" s="134" t="s">
        <v>226</v>
      </c>
      <c r="C146" s="166" t="s">
        <v>227</v>
      </c>
      <c r="D146" s="175"/>
      <c r="E146" s="128"/>
      <c r="F146" s="128">
        <v>0</v>
      </c>
      <c r="G146" s="104"/>
      <c r="H146" s="213">
        <v>0</v>
      </c>
      <c r="I146" s="123"/>
      <c r="J146" s="294"/>
      <c r="K146" s="217">
        <v>0</v>
      </c>
    </row>
    <row r="147" spans="1:11" x14ac:dyDescent="0.2">
      <c r="A147" s="179">
        <v>136</v>
      </c>
      <c r="B147" s="100" t="s">
        <v>228</v>
      </c>
      <c r="C147" s="166" t="s">
        <v>229</v>
      </c>
      <c r="D147" s="175"/>
      <c r="E147" s="128"/>
      <c r="F147" s="128">
        <v>0</v>
      </c>
      <c r="G147" s="104"/>
      <c r="H147" s="213">
        <v>0</v>
      </c>
      <c r="I147" s="123"/>
      <c r="J147" s="294"/>
      <c r="K147" s="217">
        <v>0</v>
      </c>
    </row>
    <row r="148" spans="1:11" x14ac:dyDescent="0.2">
      <c r="A148" s="179">
        <v>137</v>
      </c>
      <c r="B148" s="100" t="s">
        <v>282</v>
      </c>
      <c r="C148" s="168" t="s">
        <v>283</v>
      </c>
      <c r="D148" s="175"/>
      <c r="E148" s="128"/>
      <c r="F148" s="128">
        <v>0</v>
      </c>
      <c r="G148" s="104"/>
      <c r="H148" s="213">
        <v>0</v>
      </c>
      <c r="I148" s="123"/>
      <c r="J148" s="294"/>
      <c r="K148" s="217">
        <v>0</v>
      </c>
    </row>
    <row r="149" spans="1:11" x14ac:dyDescent="0.2">
      <c r="A149" s="179">
        <v>138</v>
      </c>
      <c r="B149" s="101" t="s">
        <v>284</v>
      </c>
      <c r="C149" s="168" t="s">
        <v>285</v>
      </c>
      <c r="D149" s="175"/>
      <c r="E149" s="128"/>
      <c r="F149" s="128">
        <v>0</v>
      </c>
      <c r="G149" s="104"/>
      <c r="H149" s="213">
        <v>0</v>
      </c>
      <c r="I149" s="123"/>
      <c r="J149" s="294"/>
      <c r="K149" s="217">
        <v>0</v>
      </c>
    </row>
    <row r="150" spans="1:11" x14ac:dyDescent="0.2">
      <c r="A150" s="179">
        <v>139</v>
      </c>
      <c r="B150" s="100" t="s">
        <v>286</v>
      </c>
      <c r="C150" s="168" t="s">
        <v>287</v>
      </c>
      <c r="D150" s="175">
        <v>119684325</v>
      </c>
      <c r="E150" s="104">
        <v>128086580.16</v>
      </c>
      <c r="F150" s="128">
        <v>247770905.16</v>
      </c>
      <c r="G150" s="104">
        <v>184730173.65000001</v>
      </c>
      <c r="H150" s="213">
        <v>432501078.81</v>
      </c>
      <c r="I150" s="239">
        <v>1325402635.2</v>
      </c>
      <c r="J150" s="236">
        <v>27021354.600000001</v>
      </c>
      <c r="K150" s="217">
        <v>1784925068.6099999</v>
      </c>
    </row>
    <row r="151" spans="1:11" ht="12.75" thickBot="1" x14ac:dyDescent="0.25">
      <c r="A151" s="53">
        <v>140</v>
      </c>
      <c r="B151" s="45" t="s">
        <v>292</v>
      </c>
      <c r="C151" s="63" t="s">
        <v>293</v>
      </c>
      <c r="D151" s="183"/>
      <c r="E151" s="60"/>
      <c r="F151" s="178">
        <v>0</v>
      </c>
      <c r="G151" s="60"/>
      <c r="H151" s="295">
        <v>0</v>
      </c>
      <c r="I151" s="240"/>
      <c r="J151" s="237"/>
      <c r="K151" s="224">
        <v>0</v>
      </c>
    </row>
  </sheetData>
  <mergeCells count="13">
    <mergeCell ref="A8:C8"/>
    <mergeCell ref="A91:A94"/>
    <mergeCell ref="B91:B94"/>
    <mergeCell ref="A1:K1"/>
    <mergeCell ref="A3:A5"/>
    <mergeCell ref="B3:B5"/>
    <mergeCell ref="C3:C5"/>
    <mergeCell ref="K3:K5"/>
    <mergeCell ref="D3:H3"/>
    <mergeCell ref="I3:I5"/>
    <mergeCell ref="J3:J5"/>
    <mergeCell ref="D4:F4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СБП всего</vt:lpstr>
      <vt:lpstr>Долечивание</vt:lpstr>
      <vt:lpstr>Кибер-нож</vt:lpstr>
      <vt:lpstr>Венерология</vt:lpstr>
      <vt:lpstr>Паллиативная МП</vt:lpstr>
      <vt:lpstr>Психотерапия</vt:lpstr>
      <vt:lpstr>Наркология</vt:lpstr>
      <vt:lpstr>Фтизиатрия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2022-12-22T11:07:59Z</cp:lastPrinted>
  <dcterms:created xsi:type="dcterms:W3CDTF">2012-12-23T03:42:29Z</dcterms:created>
  <dcterms:modified xsi:type="dcterms:W3CDTF">2023-03-22T10:20:45Z</dcterms:modified>
</cp:coreProperties>
</file>